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329DBD5C-0333-488C-BF20-F107D9744C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K28" i="25"/>
  <c r="G28" i="25"/>
  <c r="I27" i="25"/>
  <c r="I26" i="25"/>
  <c r="I25" i="25"/>
  <c r="I24" i="25"/>
  <c r="I23" i="25"/>
  <c r="I22" i="25"/>
  <c r="I21" i="25"/>
  <c r="I20" i="25"/>
  <c r="I19" i="25"/>
  <c r="I18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37" i="22"/>
  <c r="H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J28" i="10" s="1"/>
  <c r="H28" i="10"/>
  <c r="L28" i="10"/>
  <c r="J28" i="25" l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6F7EDBC-FEB4-4246-AEDB-863F4A4602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<sst xmlns="http://schemas.openxmlformats.org/spreadsheetml/2006/main" count="196" uniqueCount="46">
  <si>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</si>
  <si>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</si>
  <si>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</si>
  <si>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</si>
  <si>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</si>
  <si>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</si>
  <si>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</si>
  <si>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</si>
  <si>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</si>
  <si>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</si>
  <si>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</si>
  <si>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</si>
  <si>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</si>
  <si>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</si>
  <si>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</si>
  <si>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</si>
  <si>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</si>
  <si>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</si>
  <si>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</si>
  <si>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</si>
  <si>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</si>
  <si>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</si>
  <si>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</si>
  <si>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</si>
  <si>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</si>
  <si>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</si>
  <si>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</si>
  <si>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</si>
  <si>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</si>
  <si>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</si>
  <si>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</si>
  <si>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</si>
  <si>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>SEP2022-ENE2023</t>
  </si>
  <si>
    <t xml:space="preserve">M.C. SOLEDAD ESTHER MALDONADO BRAVO </t>
  </si>
  <si>
    <t xml:space="preserve">BIOQUÍMICA </t>
  </si>
  <si>
    <t>TOXICOLOGÍA AMBIENTAL</t>
  </si>
  <si>
    <t xml:space="preserve">POTABILIZACIÓN DEL AGUA </t>
  </si>
  <si>
    <t xml:space="preserve">REMEDIACIÓN DE SUELOS </t>
  </si>
  <si>
    <t xml:space="preserve">JESSICA ALEJANDRA REYES LARIOS </t>
  </si>
  <si>
    <t>306-A</t>
  </si>
  <si>
    <t>506-A</t>
  </si>
  <si>
    <t>706-A</t>
  </si>
  <si>
    <t>IAMB</t>
  </si>
  <si>
    <t xml:space="preserve">M.C. JESSICA ALEJANDRA REYES LARIOS 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</si>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</sst>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1</v>
      </c>
      <c r="C8" s="23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">
        <v>32</v>
      </c>
      <c r="M8" s="23"/>
      <c r="N8" s="23"/>
    </row>
    <row r="10" spans="1:14" x14ac:dyDescent="0.2">
      <c r="A10" s="4" t="s">
        <v>9</v>
      </c>
      <c r="B10" s="23" t="s">
        <v>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34</v>
      </c>
      <c r="B14" s="9" t="s">
        <v>22</v>
      </c>
      <c r="C14" s="9" t="s">
        <v>39</v>
      </c>
      <c r="D14" s="9" t="s">
        <v>42</v>
      </c>
      <c r="E14" s="9">
        <v>33</v>
      </c>
      <c r="F14" s="9">
        <v>22</v>
      </c>
      <c r="G14" s="9"/>
      <c r="H14" s="10"/>
      <c r="I14" s="9">
        <v>11</v>
      </c>
      <c r="J14" s="10"/>
      <c r="K14" s="9"/>
      <c r="L14" s="10">
        <f t="shared" ref="L14:L28" si="0">K14/E14</f>
        <v>0</v>
      </c>
      <c r="M14" s="9">
        <v>50.3</v>
      </c>
      <c r="N14" s="15">
        <v>0.67</v>
      </c>
    </row>
    <row r="15" spans="1:14" s="11" customFormat="1" x14ac:dyDescent="0.2">
      <c r="A15" s="9" t="s">
        <v>35</v>
      </c>
      <c r="B15" s="9" t="s">
        <v>22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v>6</v>
      </c>
      <c r="J15" s="10"/>
      <c r="K15" s="9"/>
      <c r="L15" s="10">
        <f t="shared" si="0"/>
        <v>0</v>
      </c>
      <c r="M15" s="21">
        <v>0.4713</v>
      </c>
      <c r="N15" s="15">
        <v>0.6</v>
      </c>
    </row>
    <row r="16" spans="1:14" s="11" customFormat="1" x14ac:dyDescent="0.2">
      <c r="A16" s="9" t="s">
        <v>36</v>
      </c>
      <c r="B16" s="9" t="s">
        <v>44</v>
      </c>
      <c r="C16" s="9" t="s">
        <v>41</v>
      </c>
      <c r="D16" s="9" t="s">
        <v>42</v>
      </c>
      <c r="E16" s="9"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22">
        <v>0</v>
      </c>
      <c r="N16" s="15">
        <v>0</v>
      </c>
    </row>
    <row r="17" spans="1:14" s="11" customFormat="1" x14ac:dyDescent="0.2">
      <c r="A17" s="9" t="s">
        <v>37</v>
      </c>
      <c r="B17" s="9" t="s">
        <v>44</v>
      </c>
      <c r="C17" s="9" t="s">
        <v>41</v>
      </c>
      <c r="D17" s="9" t="s">
        <v>42</v>
      </c>
      <c r="E17" s="9">
        <v>24</v>
      </c>
      <c r="F17" s="9"/>
      <c r="G17" s="9"/>
      <c r="H17" s="10"/>
      <c r="I17" s="9"/>
      <c r="J17" s="10"/>
      <c r="K17" s="9"/>
      <c r="L17" s="10">
        <f t="shared" si="0"/>
        <v>0</v>
      </c>
      <c r="M17" s="22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7" si="1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/>
      <c r="G28" s="17">
        <f>SUM(G14:G27)</f>
        <v>0</v>
      </c>
      <c r="H28" s="18">
        <f>SUM(F28:G28)/E28</f>
        <v>0</v>
      </c>
      <c r="I28" s="17"/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41.5703125" style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">
        <v>32</v>
      </c>
      <c r="M8" s="23"/>
      <c r="N8" s="23"/>
    </row>
    <row r="10" spans="1:14" x14ac:dyDescent="0.2">
      <c r="A10" s="4" t="s">
        <v>9</v>
      </c>
      <c r="B10" s="23" t="s">
        <v>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34</v>
      </c>
      <c r="B14" s="9" t="s">
        <v>45</v>
      </c>
      <c r="C14" s="9" t="s">
        <v>39</v>
      </c>
      <c r="D14" s="9" t="s">
        <v>42</v>
      </c>
      <c r="E14" s="9">
        <v>33</v>
      </c>
      <c r="F14" s="9">
        <v>15</v>
      </c>
      <c r="G14" s="9"/>
      <c r="H14" s="10"/>
      <c r="I14" s="9">
        <v>18</v>
      </c>
      <c r="J14" s="10"/>
      <c r="K14" s="9">
        <v>0</v>
      </c>
      <c r="L14" s="10">
        <f t="shared" ref="L14:L17" si="0">K14/E14</f>
        <v>0</v>
      </c>
      <c r="M14" s="21">
        <v>0.54010000000000002</v>
      </c>
      <c r="N14" s="15">
        <v>0.45</v>
      </c>
    </row>
    <row r="15" spans="1:14" s="11" customFormat="1" x14ac:dyDescent="0.2">
      <c r="A15" s="9" t="s">
        <v>35</v>
      </c>
      <c r="B15" s="9" t="s">
        <v>44</v>
      </c>
      <c r="C15" s="9" t="s">
        <v>40</v>
      </c>
      <c r="D15" s="9" t="s">
        <v>42</v>
      </c>
      <c r="E15" s="9">
        <v>15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1">
        <v>0</v>
      </c>
      <c r="N15" s="15">
        <v>0</v>
      </c>
    </row>
    <row r="16" spans="1:14" s="11" customFormat="1" x14ac:dyDescent="0.2">
      <c r="A16" s="9" t="s">
        <v>36</v>
      </c>
      <c r="B16" s="9" t="s">
        <v>22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2">
        <v>0.68469999999999998</v>
      </c>
      <c r="N16" s="15">
        <v>0.84</v>
      </c>
    </row>
    <row r="17" spans="1:14" s="11" customFormat="1" x14ac:dyDescent="0.2">
      <c r="A17" s="9" t="s">
        <v>37</v>
      </c>
      <c r="B17" s="9" t="s">
        <v>22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/>
      <c r="I17" s="9">
        <v>6</v>
      </c>
      <c r="J17" s="10"/>
      <c r="K17" s="9">
        <v>0</v>
      </c>
      <c r="L17" s="10">
        <f t="shared" si="0"/>
        <v>0</v>
      </c>
      <c r="M17" s="22">
        <v>0.62450000000000006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8" si="1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49</v>
      </c>
      <c r="G28" s="17">
        <f>SUM(G14:G27)</f>
        <v>0</v>
      </c>
      <c r="H28" s="18">
        <f>SUM(F28:G28)/E28</f>
        <v>0.53846153846153844</v>
      </c>
      <c r="I28" s="17">
        <f t="shared" si="1"/>
        <v>42</v>
      </c>
      <c r="J28" s="18">
        <f t="shared" ref="J28" si="2">I28/E28</f>
        <v>0.46153846153846156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0.46232500000000004</v>
      </c>
      <c r="N28" s="19">
        <f>AVERAGE(N14:N27)</f>
        <v>0.51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43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tr">
        <f>'0'!L8</f>
        <v>Ago-Dic 2022</v>
      </c>
      <c r="M8" s="23"/>
      <c r="N8" s="23"/>
    </row>
    <row r="10" spans="1:14" x14ac:dyDescent="0.2">
      <c r="A10" s="4" t="s">
        <v>9</v>
      </c>
      <c r="B10" s="23">
        <f>'0'!B10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4" t="s">
        <v>7</v>
      </c>
      <c r="J8" s="24"/>
      <c r="K8" s="24"/>
      <c r="L8" s="23" t="str">
        <f>'0'!L8</f>
        <v>Ago-Dic 2022</v>
      </c>
      <c r="M8" s="23"/>
      <c r="N8" s="23"/>
    </row>
    <row r="10" spans="1:14" x14ac:dyDescent="0.2">
      <c r="A10" s="4" t="s">
        <v>9</v>
      </c>
      <c r="B10" s="23">
        <f>'0'!B10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4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3" t="s">
        <v>4</v>
      </c>
      <c r="C8" s="23"/>
      <c r="D8" s="14" t="s">
        <v>5</v>
      </c>
      <c r="E8" s="5">
        <v>9</v>
      </c>
      <c r="G8" s="4" t="s">
        <v>6</v>
      </c>
      <c r="H8" s="5">
        <v>4</v>
      </c>
      <c r="I8" s="24" t="s">
        <v>7</v>
      </c>
      <c r="J8" s="24"/>
      <c r="K8" s="24"/>
      <c r="L8" s="23" t="s">
        <v>8</v>
      </c>
      <c r="M8" s="23"/>
      <c r="N8" s="23"/>
    </row>
    <row r="10" spans="1:17" x14ac:dyDescent="0.2">
      <c r="A10" s="4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29" t="s">
        <v>10</v>
      </c>
      <c r="B12" s="31" t="s">
        <v>11</v>
      </c>
      <c r="C12" s="31" t="s">
        <v>12</v>
      </c>
      <c r="D12" s="33" t="s">
        <v>13</v>
      </c>
      <c r="E12" s="33" t="s">
        <v>14</v>
      </c>
      <c r="F12" s="33" t="s">
        <v>15</v>
      </c>
      <c r="G12" s="33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</row>
    <row r="13" spans="1:17" x14ac:dyDescent="0.2">
      <c r="A13" s="30"/>
      <c r="B13" s="32"/>
      <c r="C13" s="32"/>
      <c r="D13" s="34"/>
      <c r="E13" s="34"/>
      <c r="F13" s="7" t="s">
        <v>23</v>
      </c>
      <c r="G13" s="7" t="s">
        <v>24</v>
      </c>
      <c r="H13" s="34"/>
      <c r="I13" s="34"/>
      <c r="J13" s="34"/>
      <c r="K13" s="34"/>
      <c r="L13" s="34"/>
      <c r="M13" s="34"/>
      <c r="N13" s="36"/>
    </row>
    <row r="14" spans="1:17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  <c r="Q14" s="11">
        <v>0</v>
      </c>
    </row>
    <row r="15" spans="1:17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28</v>
      </c>
      <c r="C33" s="39"/>
      <c r="D33" s="39"/>
      <c r="G33" s="26" t="s">
        <v>29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>
        <f>B10</f>
        <v>0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2022-11-07T18:12:55Z</dcterms:modified>
  <cp:category/>
  <cp:contentStatus/>
</cp:coreProperties>
</file>