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REPORTE2\"/>
    </mc:Choice>
  </mc:AlternateContent>
  <bookViews>
    <workbookView xWindow="0" yWindow="0" windowWidth="19320" windowHeight="823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I15" i="22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<sst xmlns="http://schemas.openxmlformats.org/spreadsheetml/2006/main" count="199" uniqueCount="47">
  <si>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</si>
  <si>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</si>
  <si>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</si>
  <si>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</si>
  <si>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</si>
  <si>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</si>
  <si>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</si>
  <si>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</si>
  <si>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</si>
  <si>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</si>
  <si>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</si>
  <si>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</si>
  <si>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</si>
  <si>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</si>
  <si>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</si>
  <si>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</si>
  <si>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</si>
  <si>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</si>
  <si>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</si>
  <si>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</si>
  <si>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</si>
  <si>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</si>
  <si>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</si>
  <si>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</si>
  <si>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</si>
  <si>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</si>
  <si>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</si>
  <si>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</si>
  <si>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</si>
  <si>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</si>
  <si>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</si>
  <si>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</si>
  <si>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</si>
  <si>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ME. MARTA GABRIELA LIMON OROZCO</t>
  </si>
  <si>
    <t>ESTADÍSTICA INFERENCIAL I</t>
  </si>
  <si>
    <t>CONTROL ESTADÍSTICO DE LA CALIDAD</t>
  </si>
  <si>
    <t>DIBUJO INDUSTRIAL</t>
  </si>
  <si>
    <t>ADMINISTRACIÓN DE PROYECTOS</t>
  </si>
  <si>
    <t>IIND</t>
  </si>
  <si>
    <t>301B</t>
  </si>
  <si>
    <t>501A</t>
  </si>
  <si>
    <t>501B</t>
  </si>
  <si>
    <t>101C</t>
  </si>
  <si>
    <t>SEPT22-ENE23</t>
  </si>
  <si>
    <t>T</t>
  </si>
  <si>
    <t>ME. MARTA GABIRELA LIMON OROZCO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</si>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</sst>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39</v>
      </c>
      <c r="D14" s="9" t="s">
        <v>38</v>
      </c>
      <c r="E14" s="9">
        <v>14</v>
      </c>
      <c r="F14" s="9">
        <v>13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35</v>
      </c>
      <c r="B15" s="9" t="s">
        <v>21</v>
      </c>
      <c r="C15" s="9" t="s">
        <v>40</v>
      </c>
      <c r="D15" s="9" t="s">
        <v>38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35</v>
      </c>
      <c r="B16" s="9" t="s">
        <v>21</v>
      </c>
      <c r="C16" s="9" t="s">
        <v>41</v>
      </c>
      <c r="D16" s="9" t="s">
        <v>38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36</v>
      </c>
      <c r="B17" s="9" t="s">
        <v>21</v>
      </c>
      <c r="C17" s="9" t="s">
        <v>42</v>
      </c>
      <c r="D17" s="9" t="s">
        <v>38</v>
      </c>
      <c r="E17" s="9"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38</v>
      </c>
      <c r="E18" s="9"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">
      <c r="A19" s="8" t="s">
        <v>37</v>
      </c>
      <c r="B19" s="9" t="s">
        <v>21</v>
      </c>
      <c r="C19" s="9" t="s">
        <v>41</v>
      </c>
      <c r="D19" s="9" t="s">
        <v>38</v>
      </c>
      <c r="E19" s="9">
        <v>9</v>
      </c>
      <c r="F19" s="9">
        <v>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/>
      <c r="H28" s="18"/>
      <c r="I28" s="17">
        <f t="shared" si="0"/>
        <v>6</v>
      </c>
      <c r="J28" s="18"/>
      <c r="K28" s="17">
        <v>0</v>
      </c>
      <c r="L28" s="18">
        <f t="shared" si="1"/>
        <v>0</v>
      </c>
      <c r="M28" s="17">
        <f>AVERAGE(M14:M27)</f>
        <v>85.666666666666671</v>
      </c>
      <c r="N28" s="19">
        <f>AVERAGE(N14:N27)</f>
        <v>0.76166666666666671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32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46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0.64</v>
      </c>
    </row>
    <row r="15" spans="1:14" s="11" customFormat="1" x14ac:dyDescent="0.2">
      <c r="A15" s="9" t="str">
        <f>'1'!A15</f>
        <v>CONTROL ESTADÍSTICO DE LA CALIDAD</v>
      </c>
      <c r="B15" s="9" t="s">
        <v>46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78</v>
      </c>
      <c r="N15" s="15">
        <v>0.93</v>
      </c>
    </row>
    <row r="16" spans="1:14" s="11" customFormat="1" x14ac:dyDescent="0.2">
      <c r="A16" s="9" t="str">
        <f>'1'!A16</f>
        <v>CONTROL ESTADÍSTICO DE LA CALIDAD</v>
      </c>
      <c r="B16" s="9" t="s">
        <v>46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67</v>
      </c>
      <c r="N16" s="15">
        <v>0.8</v>
      </c>
    </row>
    <row r="17" spans="1:14" s="11" customFormat="1" x14ac:dyDescent="0.2">
      <c r="A17" s="9" t="str">
        <f>'1'!A17</f>
        <v>DIBUJO INDUSTRIAL</v>
      </c>
      <c r="B17" s="9" t="s">
        <v>46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24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64</v>
      </c>
      <c r="N17" s="15">
        <v>0.75</v>
      </c>
    </row>
    <row r="18" spans="1:14" s="11" customFormat="1" x14ac:dyDescent="0.2">
      <c r="A18" s="9" t="str">
        <f>'1'!A18</f>
        <v>ADMINISTRACIÓN DE PROYECTOS</v>
      </c>
      <c r="B18" s="9" t="s">
        <v>46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16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87</v>
      </c>
      <c r="N18" s="15">
        <v>0.76</v>
      </c>
    </row>
    <row r="19" spans="1:14" s="11" customFormat="1" x14ac:dyDescent="0.2">
      <c r="A19" s="9" t="str">
        <f>'1'!A19</f>
        <v>ADMINISTRACIÓN DE PROYECTOS</v>
      </c>
      <c r="B19" s="9" t="s">
        <v>46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78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99</v>
      </c>
      <c r="G28" s="17">
        <f>SUM(G14:G27)</f>
        <v>0</v>
      </c>
      <c r="H28" s="18">
        <f>SUM(F28:G28)/E28</f>
        <v>0.83193277310924374</v>
      </c>
      <c r="I28" s="17">
        <f t="shared" si="0"/>
        <v>20</v>
      </c>
      <c r="J28" s="18">
        <f t="shared" ref="J28" si="2">I28/E28</f>
        <v>0.16806722689075632</v>
      </c>
      <c r="K28" s="17">
        <f>SUM(K14:K27)</f>
        <v>0</v>
      </c>
      <c r="L28" s="18">
        <f t="shared" si="1"/>
        <v>0</v>
      </c>
      <c r="M28" s="17">
        <f>AVERAGE(M14:M27)</f>
        <v>76.166666666666671</v>
      </c>
      <c r="N28" s="19">
        <f>AVERAGE(N14:N27)</f>
        <v>0.79499999999999993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/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/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44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 t="s">
        <v>44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 t="s">
        <v>44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 t="s">
        <v>44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 t="s">
        <v>44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 t="s">
        <v>44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2022-11-04T23:22:33Z</dcterms:modified>
  <cp:category/>
  <cp:contentStatus/>
</cp:coreProperties>
</file>