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C17" i="25"/>
  <c r="J16" i="25"/>
  <c r="C16" i="25"/>
  <c r="J15" i="25"/>
  <c r="C15" i="25"/>
  <c r="J14" i="25"/>
  <c r="C14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6" i="22"/>
  <c r="J16" i="22" s="1"/>
  <c r="H16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L17" i="22"/>
  <c r="H15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<sst xmlns="http://schemas.openxmlformats.org/spreadsheetml/2006/main" count="184" uniqueCount="53">
  <si>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</si>
  <si>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</si>
  <si>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</si>
  <si>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</si>
  <si>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</si>
  <si>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</si>
  <si>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</si>
  <si>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</si>
  <si>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</si>
  <si>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</si>
  <si>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</si>
  <si>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</si>
  <si>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</si>
  <si>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</si>
  <si>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</si>
  <si>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</si>
  <si>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</si>
  <si>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</si>
  <si>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</si>
  <si>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</si>
  <si>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</si>
  <si>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</si>
  <si>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</si>
  <si>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</si>
  <si>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</si>
  <si>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</si>
  <si>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</si>
  <si>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</si>
  <si>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</si>
  <si>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</si>
  <si>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Septiembre 2022- enero 2023</t>
  </si>
  <si>
    <t>Damaris de los Angeles Garcia Gracia</t>
  </si>
  <si>
    <t>Ambiental</t>
  </si>
  <si>
    <t xml:space="preserve">Taller de Etica </t>
  </si>
  <si>
    <t>Ingenieria Ambiental</t>
  </si>
  <si>
    <t>Ecotecnias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</si>
  <si>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</si>
  <si>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</si>
  <si>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</si>
  <si>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</si>
  <si>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</si>
  <si>
    <t>Septiembre 2022- Enero 2023</t>
  </si>
  <si>
    <t>M.C Damaris de los Angeles Garcia Gracia</t>
  </si>
  <si>
    <t>Taller de Ética</t>
  </si>
  <si>
    <t>Química</t>
  </si>
  <si>
    <t>106-A</t>
  </si>
  <si>
    <t>706-A</t>
  </si>
  <si>
    <t>111-B</t>
  </si>
  <si>
    <t>102-A</t>
  </si>
  <si>
    <t>Ingenieriía Electromecanica</t>
  </si>
  <si>
    <t>Ingeneiria Mecatronica</t>
  </si>
  <si>
    <t>Ingeniería Ambiental</t>
  </si>
  <si>
    <t>M.C.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</si>
</sst>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1" zoomScale="85" zoomScaleNormal="8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43</v>
      </c>
      <c r="B14" s="9">
        <v>1</v>
      </c>
      <c r="C14" s="9" t="s">
        <v>45</v>
      </c>
      <c r="D14" s="9" t="s">
        <v>34</v>
      </c>
      <c r="E14" s="9">
        <v>30</v>
      </c>
      <c r="F14" s="9">
        <v>28</v>
      </c>
      <c r="G14" s="9"/>
      <c r="H14" s="10">
        <f t="shared" ref="H14:H27" si="0">F14/E14</f>
        <v>0.93333333333333335</v>
      </c>
      <c r="I14" s="9">
        <f t="shared" ref="I14:I28" si="1">(E14-SUM(F14:G14))-K14</f>
        <v>2</v>
      </c>
      <c r="J14" s="10">
        <f t="shared" ref="J14:J28" si="2">I14/E14</f>
        <v>6.6666666666666666E-2</v>
      </c>
      <c r="K14" s="9"/>
      <c r="L14" s="10">
        <f t="shared" ref="L14:L28" si="3">K14/E14</f>
        <v>0</v>
      </c>
      <c r="M14" s="9">
        <v>87.88</v>
      </c>
      <c r="N14" s="15">
        <v>0.83330000000000004</v>
      </c>
    </row>
    <row r="15" spans="1:14" s="11" customFormat="1" ht="25.5" x14ac:dyDescent="0.2">
      <c r="A15" s="8" t="s">
        <v>35</v>
      </c>
      <c r="B15" s="9">
        <v>1</v>
      </c>
      <c r="C15" s="9" t="s">
        <v>46</v>
      </c>
      <c r="D15" s="9" t="s">
        <v>51</v>
      </c>
      <c r="E15" s="9">
        <v>20</v>
      </c>
      <c r="F15" s="9">
        <v>19</v>
      </c>
      <c r="G15" s="9"/>
      <c r="H15" s="10">
        <f t="shared" si="0"/>
        <v>0.95</v>
      </c>
      <c r="I15" s="9">
        <f t="shared" si="1"/>
        <v>1</v>
      </c>
      <c r="J15" s="10">
        <f t="shared" si="2"/>
        <v>0.05</v>
      </c>
      <c r="K15" s="9"/>
      <c r="L15" s="10">
        <f t="shared" si="3"/>
        <v>0</v>
      </c>
      <c r="M15" s="9">
        <v>79.45</v>
      </c>
      <c r="N15" s="15">
        <v>0.9</v>
      </c>
    </row>
    <row r="16" spans="1:14" s="11" customFormat="1" ht="25.5" x14ac:dyDescent="0.2">
      <c r="A16" s="8" t="s">
        <v>44</v>
      </c>
      <c r="B16" s="9">
        <v>1</v>
      </c>
      <c r="C16" s="9" t="s">
        <v>48</v>
      </c>
      <c r="D16" s="9" t="s">
        <v>49</v>
      </c>
      <c r="E16" s="9">
        <v>33</v>
      </c>
      <c r="F16" s="9">
        <v>20</v>
      </c>
      <c r="G16" s="9"/>
      <c r="H16" s="10">
        <f t="shared" si="0"/>
        <v>0.60606060606060608</v>
      </c>
      <c r="I16" s="9">
        <f t="shared" si="1"/>
        <v>13</v>
      </c>
      <c r="J16" s="10">
        <f t="shared" si="2"/>
        <v>0.39393939393939392</v>
      </c>
      <c r="K16" s="9"/>
      <c r="L16" s="10">
        <f t="shared" si="3"/>
        <v>0</v>
      </c>
      <c r="M16" s="9">
        <v>49.03</v>
      </c>
      <c r="N16" s="15">
        <v>0.6</v>
      </c>
    </row>
    <row r="17" spans="1:14" s="11" customFormat="1" ht="25.5" x14ac:dyDescent="0.2">
      <c r="A17" s="8" t="s">
        <v>44</v>
      </c>
      <c r="B17" s="9"/>
      <c r="C17" s="9" t="s">
        <v>47</v>
      </c>
      <c r="D17" s="9" t="s">
        <v>50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>
        <v>4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67</v>
      </c>
      <c r="G28" s="17">
        <f>SUM(G14:G27)</f>
        <v>0</v>
      </c>
      <c r="H28" s="18">
        <f>SUM(F28:G28)/E28</f>
        <v>0.80722891566265065</v>
      </c>
      <c r="I28" s="17">
        <f t="shared" si="1"/>
        <v>16</v>
      </c>
      <c r="J28" s="18">
        <f t="shared" si="2"/>
        <v>0.19277108433734941</v>
      </c>
      <c r="K28" s="17">
        <f>SUM(K14:K27)</f>
        <v>0</v>
      </c>
      <c r="L28" s="18">
        <f t="shared" si="3"/>
        <v>0</v>
      </c>
      <c r="M28" s="17">
        <f>AVERAGE(M14:M27)</f>
        <v>72.11999999999999</v>
      </c>
      <c r="N28" s="19">
        <f>AVERAGE(N14:N27)</f>
        <v>0.77776666666666661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 Damaris de los Angeles Garcia Gracia</v>
      </c>
      <c r="C37" s="22"/>
      <c r="D37" s="22"/>
      <c r="E37" s="13"/>
      <c r="F37" s="13"/>
      <c r="G37" s="22" t="s">
        <v>52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 Enero 2023</v>
      </c>
      <c r="M8" s="28"/>
      <c r="N8" s="28"/>
    </row>
    <row r="10" spans="1:14" x14ac:dyDescent="0.2">
      <c r="A10" s="4" t="s">
        <v>8</v>
      </c>
      <c r="B10" s="28" t="str">
        <f>'1'!B10</f>
        <v>M.C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106-A</v>
      </c>
      <c r="D14" s="9" t="str">
        <f>'1'!D14</f>
        <v>Ingenieria Ambiental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706-A</v>
      </c>
      <c r="D15" s="9" t="str">
        <f>'1'!D15</f>
        <v>Ingeniería Ambiental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102-A</v>
      </c>
      <c r="D16" s="9" t="str">
        <f>'1'!D16</f>
        <v>Ingenieriía Electromecanica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111-B</v>
      </c>
      <c r="D17" s="9" t="str">
        <f>'1'!D17</f>
        <v>Ingeneiria Mecatronica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 Enero 2023</v>
      </c>
      <c r="M8" s="28"/>
      <c r="N8" s="28"/>
    </row>
    <row r="10" spans="1:14" x14ac:dyDescent="0.2">
      <c r="A10" s="4" t="s">
        <v>8</v>
      </c>
      <c r="B10" s="28" t="str">
        <f>'1'!B10</f>
        <v>M.C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106-A</v>
      </c>
      <c r="D14" s="9" t="str">
        <f>'1'!D14</f>
        <v>Ingenieria Ambiental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706-A</v>
      </c>
      <c r="D15" s="9" t="str">
        <f>'1'!D15</f>
        <v>Ingeniería Ambiental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102-A</v>
      </c>
      <c r="D16" s="9" t="str">
        <f>'1'!D16</f>
        <v>Ingenieriía Electromecanica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111-B</v>
      </c>
      <c r="D17" s="9" t="str">
        <f>'1'!D17</f>
        <v>Ingeneiria Mecatronica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 Enero 2023</v>
      </c>
      <c r="M8" s="28"/>
      <c r="N8" s="28"/>
    </row>
    <row r="10" spans="1:14" x14ac:dyDescent="0.2">
      <c r="A10" s="4" t="s">
        <v>8</v>
      </c>
      <c r="B10" s="28" t="str">
        <f>'1'!B10</f>
        <v>M.C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Ética</v>
      </c>
      <c r="B14" s="9"/>
      <c r="C14" s="9" t="str">
        <f>'1'!C14</f>
        <v>106-A</v>
      </c>
      <c r="D14" s="9" t="str">
        <f>'1'!D14</f>
        <v>Ingenieria Ambiental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Ecotecnias</v>
      </c>
      <c r="B15" s="9"/>
      <c r="C15" s="9" t="str">
        <f>'1'!C15</f>
        <v>706-A</v>
      </c>
      <c r="D15" s="9" t="str">
        <f>'1'!D15</f>
        <v>Ingeniería Ambiental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102-A</v>
      </c>
      <c r="D16" s="9" t="str">
        <f>'1'!D16</f>
        <v>Ingenieriía Electromecanica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111-B</v>
      </c>
      <c r="D17" s="9" t="str">
        <f>'1'!D17</f>
        <v>Ingeneiria Mecatronica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">
        <v>30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33</v>
      </c>
      <c r="B14" s="9"/>
      <c r="C14" s="9" t="str">
        <f>'1'!C14</f>
        <v>106-A</v>
      </c>
      <c r="D14" s="9" t="s">
        <v>34</v>
      </c>
      <c r="E14" s="9">
        <v>30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706-A</v>
      </c>
      <c r="D15" s="9" t="s">
        <v>34</v>
      </c>
      <c r="E15" s="9">
        <v>20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102-A</v>
      </c>
      <c r="D16" s="9" t="s">
        <v>37</v>
      </c>
      <c r="E16" s="9">
        <v>33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">
        <v>36</v>
      </c>
      <c r="B17" s="9"/>
      <c r="C17" s="9" t="str">
        <f>'1'!C17</f>
        <v>111-B</v>
      </c>
      <c r="D17" s="9" t="s">
        <v>38</v>
      </c>
      <c r="E17" s="9">
        <v>28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ref="I14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39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2022-10-08T00:12:22Z</dcterms:modified>
  <cp:category/>
  <cp:contentStatus/>
</cp:coreProperties>
</file>