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11940" windowHeight="51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<sst xmlns="http://schemas.openxmlformats.org/spreadsheetml/2006/main" count="194" uniqueCount="57">
  <si>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</si>
  <si>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</si>
  <si>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</si>
  <si>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</si>
  <si>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</si>
  <si>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</si>
  <si>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</si>
  <si>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</si>
  <si>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</si>
  <si>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</si>
  <si>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</si>
  <si>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</si>
  <si>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</si>
  <si>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</si>
  <si>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</si>
  <si>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</si>
  <si>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</si>
  <si>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</si>
  <si>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</si>
  <si>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</si>
  <si>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</si>
  <si>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</si>
  <si>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</si>
  <si>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</si>
  <si>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</si>
  <si>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</si>
  <si>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</si>
  <si>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</si>
  <si>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</si>
  <si>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</si>
  <si>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</si>
  <si>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</si>
  <si>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</si>
  <si>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</si>
  <si>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</si>
  <si>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</si>
  <si>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</si>
  <si>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</si>
  <si>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</si>
  <si>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</si>
  <si>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</si>
  <si>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</si>
  <si>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</si>
  <si>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</si>
  <si>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</si>
  <si>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</si>
  <si>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</si>
  <si>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</si>
  <si>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</si>
  <si>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</si>
  <si>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</si>
  <si>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</si>
  <si>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</si>
  <si>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</si>
  <si>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</si>
  <si>
    <t>II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</si>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</sst>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M.CIAM. DAMARIS DE LOS ANGELES GARCIA GRACIA</v>
      </c>
      <c r="C37" s="39"/>
      <c r="D37" s="39"/>
      <c r="E37" s="13"/>
      <c r="F37" s="13"/>
      <c r="G37" s="39" t="s">
        <v>54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M.CIAM.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56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 t="s">
        <v>55</v>
      </c>
      <c r="C14" s="9" t="str">
        <f>'1'!C14</f>
        <v>106A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3.3333333333333333E-2</v>
      </c>
      <c r="M14" s="40">
        <v>0.78</v>
      </c>
      <c r="N14" s="15">
        <v>0.93</v>
      </c>
    </row>
    <row r="15" spans="1:14" s="11" customFormat="1" x14ac:dyDescent="0.2">
      <c r="A15" s="9" t="str">
        <f>'1'!A15</f>
        <v>Ecotecnias</v>
      </c>
      <c r="B15" s="9" t="s">
        <v>55</v>
      </c>
      <c r="C15" s="9" t="str">
        <f>'1'!C15</f>
        <v>706A</v>
      </c>
      <c r="D15" s="9" t="str">
        <f>'1'!D15</f>
        <v>IAMB</v>
      </c>
      <c r="E15" s="9">
        <f>'1'!E15</f>
        <v>20</v>
      </c>
      <c r="F15" s="9">
        <v>18</v>
      </c>
      <c r="G15" s="9"/>
      <c r="H15" s="10"/>
      <c r="I15" s="9">
        <f t="shared" ref="I14:I28" si="1">(E15-SUM(F15:G15))-K15</f>
        <v>2</v>
      </c>
      <c r="J15" s="10"/>
      <c r="K15" s="9">
        <v>0</v>
      </c>
      <c r="L15" s="10">
        <f t="shared" si="0"/>
        <v>0</v>
      </c>
      <c r="M15" s="40">
        <v>0.78</v>
      </c>
      <c r="N15" s="15">
        <v>0.8</v>
      </c>
    </row>
    <row r="16" spans="1:14" s="11" customFormat="1" x14ac:dyDescent="0.2">
      <c r="A16" s="9" t="str">
        <f>'1'!A16</f>
        <v>Química</v>
      </c>
      <c r="B16" s="9" t="s">
        <v>55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31</v>
      </c>
      <c r="G16" s="9"/>
      <c r="H16" s="10"/>
      <c r="I16" s="9">
        <v>2</v>
      </c>
      <c r="J16" s="10"/>
      <c r="K16" s="9">
        <v>2</v>
      </c>
      <c r="L16" s="10">
        <f t="shared" si="0"/>
        <v>6.0606060606060608E-2</v>
      </c>
      <c r="M16" s="40">
        <v>0.77</v>
      </c>
      <c r="N16" s="15">
        <v>0.69</v>
      </c>
    </row>
    <row r="17" spans="1:14" s="11" customFormat="1" x14ac:dyDescent="0.2">
      <c r="A17" s="9" t="str">
        <f>'1'!A17</f>
        <v>Química</v>
      </c>
      <c r="B17" s="9" t="s">
        <v>55</v>
      </c>
      <c r="C17" s="9" t="str">
        <f>'1'!C17</f>
        <v>111B</v>
      </c>
      <c r="D17" s="9" t="str">
        <f>'1'!D17</f>
        <v>IMCT</v>
      </c>
      <c r="E17" s="9">
        <f>'1'!E17</f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40">
        <v>0.73</v>
      </c>
      <c r="N17" s="15">
        <v>0.82</v>
      </c>
    </row>
    <row r="18" spans="1:14" s="11" customFormat="1" x14ac:dyDescent="0.2">
      <c r="A18" s="9" t="s">
        <v>42</v>
      </c>
      <c r="B18" s="9" t="s">
        <v>55</v>
      </c>
      <c r="C18" s="9" t="s">
        <v>51</v>
      </c>
      <c r="D18" s="9" t="s">
        <v>53</v>
      </c>
      <c r="E18" s="9">
        <v>28</v>
      </c>
      <c r="F18" s="9">
        <v>24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40">
        <v>0.78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125</v>
      </c>
      <c r="G28" s="17"/>
      <c r="H28" s="18"/>
      <c r="I28" s="17">
        <f t="shared" si="1"/>
        <v>11</v>
      </c>
      <c r="J28" s="18"/>
      <c r="K28" s="17">
        <f>SUM(K14:K27)</f>
        <v>3</v>
      </c>
      <c r="L28" s="18">
        <f t="shared" si="0"/>
        <v>2.1582733812949641E-2</v>
      </c>
      <c r="M28" s="17">
        <f>AVERAGE(M14:M27)</f>
        <v>0.76800000000000002</v>
      </c>
      <c r="N28" s="19">
        <f>AVERAGE(N14:N27)</f>
        <v>0.81199999999999994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M.CIAM.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M.CIAM.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M.CIAM.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M.CIAM.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M.CIAM.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">
        <v>30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39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2022-11-04T04:22:10Z</dcterms:modified>
  <cp:category/>
  <cp:contentStatus/>
</cp:coreProperties>
</file>