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4" l="1"/>
  <c r="L15" i="24"/>
  <c r="L16" i="24"/>
  <c r="L17" i="24"/>
  <c r="L18" i="24"/>
  <c r="L19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I19" i="24"/>
  <c r="I18" i="24"/>
  <c r="A17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5" i="23"/>
  <c r="I18" i="22"/>
  <c r="L14" i="22"/>
  <c r="E28" i="22"/>
  <c r="I28" i="10"/>
  <c r="J28" i="10" s="1"/>
  <c r="L28" i="10"/>
  <c r="I28" i="25" l="1"/>
  <c r="J28" i="25" s="1"/>
  <c r="L28" i="25"/>
  <c r="H28" i="25"/>
  <c r="I28" i="24"/>
  <c r="L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<sst xmlns="http://schemas.openxmlformats.org/spreadsheetml/2006/main" count="213" uniqueCount="60">
  <si>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</si>
  <si>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</si>
  <si>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</si>
  <si>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</si>
  <si>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</si>
  <si>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</si>
  <si>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</si>
  <si>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</si>
  <si>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</si>
  <si>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</si>
  <si>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</si>
  <si>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</si>
  <si>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</si>
  <si>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</si>
  <si>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</si>
  <si>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</si>
  <si>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</si>
  <si>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</si>
  <si>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</si>
  <si>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</si>
  <si>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</si>
  <si>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</si>
  <si>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</si>
  <si>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</si>
  <si>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</si>
  <si>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</si>
  <si>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</si>
  <si>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</si>
  <si>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</si>
  <si>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</si>
  <si>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</si>
  <si>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</si>
  <si>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</si>
  <si>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</si>
  <si>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</si>
  <si>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</si>
  <si>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</si>
  <si>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</si>
  <si>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</si>
  <si>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</si>
  <si>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</si>
  <si>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</si>
  <si>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</si>
  <si>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</si>
  <si>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</si>
  <si>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</si>
  <si>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</si>
  <si>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</si>
  <si>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</si>
  <si>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</si>
  <si>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</si>
  <si>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</si>
  <si>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</si>
  <si>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</si>
  <si>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</si>
  <si>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</si>
  <si>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</si>
  <si>
    <t>III</t>
  </si>
  <si>
    <t>JESSICA ALEJANDRA REYES LARIOS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</si>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</sst>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44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36" t="s">
        <v>45</v>
      </c>
      <c r="M8" s="36"/>
      <c r="N8" s="36"/>
    </row>
    <row r="10" spans="1:14" x14ac:dyDescent="0.2">
      <c r="A10" s="4" t="s">
        <v>8</v>
      </c>
      <c r="B10" s="36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 t="s">
        <v>54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56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 t="s">
        <v>57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 t="s">
        <v>57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48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23">
        <v>1.4676</v>
      </c>
      <c r="N28" s="19">
        <v>1.29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 t="s">
        <v>58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 t="s">
        <v>59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28" si="0">K14/E14</f>
        <v>3.3333333333333333E-2</v>
      </c>
      <c r="M14" s="22">
        <v>0.83160000000000001</v>
      </c>
      <c r="N14" s="15">
        <v>0.73329999999999995</v>
      </c>
    </row>
    <row r="15" spans="1:14" s="11" customFormat="1" x14ac:dyDescent="0.2">
      <c r="A15" s="9" t="str">
        <f>'1'!A15</f>
        <v>Ecotecnias</v>
      </c>
      <c r="B15" s="9" t="s">
        <v>59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4:I28" si="1">(E15-SUM(F15:G15))-K15</f>
        <v>0</v>
      </c>
      <c r="J15" s="10"/>
      <c r="K15" s="9">
        <v>0</v>
      </c>
      <c r="L15" s="10">
        <f t="shared" si="0"/>
        <v>0</v>
      </c>
      <c r="M15" s="22">
        <v>0.9405</v>
      </c>
      <c r="N15" s="15">
        <v>0.55000000000000004</v>
      </c>
    </row>
    <row r="16" spans="1:14" s="11" customFormat="1" x14ac:dyDescent="0.2">
      <c r="A16" s="9" t="str">
        <f>'1'!A16</f>
        <v>Química</v>
      </c>
      <c r="B16" s="9" t="s">
        <v>57</v>
      </c>
      <c r="C16" s="9" t="str">
        <f>'1'!C16</f>
        <v>102A</v>
      </c>
      <c r="D16" s="9" t="str">
        <f>'1'!D16</f>
        <v>IEME</v>
      </c>
      <c r="E16" s="9">
        <v>35</v>
      </c>
      <c r="F16" s="9">
        <v>31</v>
      </c>
      <c r="G16" s="9"/>
      <c r="H16" s="10"/>
      <c r="I16" s="9">
        <v>4</v>
      </c>
      <c r="J16" s="10"/>
      <c r="K16" s="9">
        <v>1</v>
      </c>
      <c r="L16" s="10">
        <f t="shared" si="0"/>
        <v>2.8571428571428571E-2</v>
      </c>
      <c r="M16" s="22">
        <v>0.68279999999999996</v>
      </c>
      <c r="N16" s="15">
        <v>0.88570000000000004</v>
      </c>
    </row>
    <row r="17" spans="1:14" s="11" customFormat="1" x14ac:dyDescent="0.2">
      <c r="A17" s="9" t="str">
        <f>'1'!A17</f>
        <v>Química</v>
      </c>
      <c r="B17" s="9" t="s">
        <v>59</v>
      </c>
      <c r="C17" s="9" t="s">
        <v>50</v>
      </c>
      <c r="D17" s="9" t="s">
        <v>52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1</v>
      </c>
      <c r="L17" s="10">
        <f t="shared" si="0"/>
        <v>2.8571428571428571E-2</v>
      </c>
      <c r="M17" s="22">
        <v>0.70650000000000002</v>
      </c>
      <c r="N17" s="15">
        <v>0.85709999999999997</v>
      </c>
    </row>
    <row r="18" spans="1:14" s="11" customFormat="1" x14ac:dyDescent="0.2">
      <c r="A18" s="9" t="s">
        <v>42</v>
      </c>
      <c r="B18" s="9" t="s">
        <v>57</v>
      </c>
      <c r="C18" s="9" t="s">
        <v>51</v>
      </c>
      <c r="D18" s="9" t="s">
        <v>53</v>
      </c>
      <c r="E18" s="9">
        <v>27</v>
      </c>
      <c r="F18" s="9">
        <v>24</v>
      </c>
      <c r="G18" s="9"/>
      <c r="H18" s="10"/>
      <c r="I18" s="9">
        <f t="shared" si="1"/>
        <v>3</v>
      </c>
      <c r="J18" s="10"/>
      <c r="K18" s="9">
        <v>0</v>
      </c>
      <c r="L18" s="10">
        <f t="shared" si="0"/>
        <v>0</v>
      </c>
      <c r="M18" s="22">
        <v>0.72589999999999999</v>
      </c>
      <c r="N18" s="15">
        <v>0.74070000000000003</v>
      </c>
    </row>
    <row r="19" spans="1:14" s="11" customFormat="1" x14ac:dyDescent="0.2">
      <c r="A19" s="9" t="s">
        <v>42</v>
      </c>
      <c r="B19" s="9" t="s">
        <v>59</v>
      </c>
      <c r="C19" s="9" t="s">
        <v>51</v>
      </c>
      <c r="D19" s="9" t="s">
        <v>53</v>
      </c>
      <c r="E19" s="9">
        <v>27</v>
      </c>
      <c r="F19" s="9">
        <v>19</v>
      </c>
      <c r="G19" s="9"/>
      <c r="H19" s="10"/>
      <c r="I19" s="9">
        <f t="shared" si="1"/>
        <v>8</v>
      </c>
      <c r="J19" s="10"/>
      <c r="K19" s="9">
        <v>0</v>
      </c>
      <c r="L19" s="10">
        <f t="shared" si="0"/>
        <v>0</v>
      </c>
      <c r="M19" s="22">
        <v>0.67510000000000003</v>
      </c>
      <c r="N19" s="15">
        <v>0.70369999999999999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152</v>
      </c>
      <c r="G28" s="17">
        <f>SUM(G14:G27)</f>
        <v>0</v>
      </c>
      <c r="H28" s="18"/>
      <c r="I28" s="17">
        <f t="shared" si="1"/>
        <v>19</v>
      </c>
      <c r="J28" s="18"/>
      <c r="K28" s="17">
        <f>SUM(K14:K27)</f>
        <v>3</v>
      </c>
      <c r="L28" s="18">
        <f t="shared" si="0"/>
        <v>1.7241379310344827E-2</v>
      </c>
      <c r="M28" s="17">
        <f>AVERAGE(M14:M27)</f>
        <v>0.76040000000000008</v>
      </c>
      <c r="N28" s="19">
        <f>AVERAGE(N14:N27)</f>
        <v>0.74508333333333321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 t="s">
        <v>58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1</v>
      </c>
      <c r="C8" s="36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">
        <v>30</v>
      </c>
      <c r="M8" s="36"/>
      <c r="N8" s="36"/>
    </row>
    <row r="10" spans="1:14" x14ac:dyDescent="0.2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">
        <v>39</v>
      </c>
      <c r="C37" s="42"/>
      <c r="D37" s="42"/>
      <c r="E37" s="13"/>
      <c r="F37" s="13"/>
      <c r="G37" s="42" t="s">
        <v>40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2023-01-07T20:56:35Z</dcterms:modified>
  <cp:category/>
  <cp:contentStatus/>
</cp:coreProperties>
</file>