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4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5" l="1"/>
  <c r="L14" i="5"/>
  <c r="L15" i="4" l="1"/>
  <c r="A15" i="4"/>
  <c r="L14" i="4"/>
  <c r="A14" i="4"/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D17" i="5"/>
  <c r="C17" i="5"/>
  <c r="A17" i="5"/>
  <c r="E16" i="5"/>
  <c r="D16" i="5"/>
  <c r="C16" i="5"/>
  <c r="A16" i="5"/>
  <c r="C15" i="5"/>
  <c r="A15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4" i="5" l="1"/>
  <c r="H15" i="5"/>
  <c r="I28" i="1"/>
  <c r="L28" i="1"/>
  <c r="L28" i="3"/>
  <c r="H28" i="3"/>
  <c r="I28" i="3"/>
  <c r="J28" i="3" s="1"/>
  <c r="I16" i="3"/>
  <c r="I17" i="3"/>
  <c r="I18" i="3"/>
  <c r="I19" i="3"/>
  <c r="E28" i="4"/>
  <c r="L28" i="4" s="1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I17" i="5"/>
  <c r="I18" i="5"/>
  <c r="I19" i="5"/>
  <c r="I20" i="5"/>
  <c r="I21" i="5"/>
  <c r="I22" i="5"/>
  <c r="I23" i="5"/>
  <c r="I24" i="5"/>
  <c r="I25" i="5"/>
  <c r="I26" i="5"/>
  <c r="I27" i="5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<sst xmlns="http://schemas.openxmlformats.org/spreadsheetml/2006/main" count="202" uniqueCount="45">
  <si>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</si>
  <si>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</si>
  <si>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</si>
  <si>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</si>
  <si>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</si>
  <si>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</si>
  <si>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</si>
  <si>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</si>
  <si>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</si>
  <si>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</si>
  <si>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</si>
  <si>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</si>
  <si>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</si>
  <si>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</si>
  <si>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</si>
  <si>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</si>
  <si>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</si>
  <si>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</si>
  <si>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</si>
  <si>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</si>
  <si>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</si>
  <si>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</si>
  <si>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</si>
  <si>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</si>
  <si>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</si>
  <si>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</si>
  <si>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</si>
  <si>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</si>
  <si>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</si>
  <si>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</si>
  <si>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</si>
  <si>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</si>
  <si>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</si>
  <si>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</si>
  <si>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</si>
  <si>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</si>
  <si>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</si>
  <si>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</si>
  <si>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</si>
  <si>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</si>
  <si>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</si>
  <si>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</si>
  <si>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</si>
  <si>
    <t>INFORMATICA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</si>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</sst>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6</v>
      </c>
      <c r="C8" s="29"/>
      <c r="D8" s="6" t="s">
        <v>7</v>
      </c>
      <c r="E8" s="7">
        <v>2</v>
      </c>
      <c r="G8" s="4" t="s">
        <v>8</v>
      </c>
      <c r="H8" s="7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41</v>
      </c>
      <c r="C8" s="29"/>
      <c r="D8" s="6" t="s">
        <v>7</v>
      </c>
      <c r="E8" s="21">
        <v>2</v>
      </c>
      <c r="G8" s="4" t="s">
        <v>8</v>
      </c>
      <c r="H8" s="21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9" zoomScale="87" zoomScaleNormal="87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3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5" hidden="1" customHeight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t="15" hidden="1" customHeight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C3" zoomScale="73" zoomScaleNormal="73" workbookViewId="0">
      <selection activeCell="K14" sqref="K14:N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43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44</v>
      </c>
      <c r="C15" s="11" t="s">
        <v>36</v>
      </c>
      <c r="D15" s="11" t="s">
        <v>38</v>
      </c>
      <c r="E15" s="11">
        <v>42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71</v>
      </c>
      <c r="G28" s="16">
        <f>SUM(G14:G27)</f>
        <v>0</v>
      </c>
      <c r="H28" s="17">
        <f>SUM(F28:G28)/E28</f>
        <v>0.9726027397260274</v>
      </c>
      <c r="I28" s="16">
        <f t="shared" ref="I28" si="1">(E28-SUM(F28:G28))-K28</f>
        <v>2</v>
      </c>
      <c r="J28" s="17">
        <f t="shared" ref="J28" si="2">I28/E28</f>
        <v>2.7397260273972601E-2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37" t="str">
        <f>B10</f>
        <v>MTI. ERICK DE JESUS TELLEZ VERA</v>
      </c>
      <c r="C37" s="37"/>
      <c r="D37" s="37"/>
      <c r="E37" s="20"/>
      <c r="F37" s="20"/>
      <c r="G37" s="37" t="s">
        <v>39</v>
      </c>
      <c r="H37" s="37"/>
      <c r="I37" s="37"/>
      <c r="J37" s="3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69" zoomScaleNormal="69" workbookViewId="0">
      <selection activeCell="G15" sqref="G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710937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34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">
        <v>28</v>
      </c>
      <c r="E14" s="11">
        <v>31</v>
      </c>
      <c r="F14" s="11">
        <v>31</v>
      </c>
      <c r="G14" s="11"/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15" si="3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">
        <v>38</v>
      </c>
      <c r="E15" s="11">
        <v>42</v>
      </c>
      <c r="F15" s="11">
        <v>37</v>
      </c>
      <c r="G15" s="11"/>
      <c r="H15" s="12">
        <f t="shared" si="0"/>
        <v>0.88095238095238093</v>
      </c>
      <c r="I15" s="11">
        <f t="shared" si="1"/>
        <v>5</v>
      </c>
      <c r="J15" s="12">
        <f t="shared" si="2"/>
        <v>0.11904761904761904</v>
      </c>
      <c r="K15" s="11">
        <v>0</v>
      </c>
      <c r="L15" s="12">
        <f t="shared" si="3"/>
        <v>0</v>
      </c>
      <c r="M15" s="11">
        <v>100</v>
      </c>
      <c r="N15" s="13">
        <v>1</v>
      </c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/>
      <c r="I16" s="11">
        <f t="shared" si="1"/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68</v>
      </c>
      <c r="G28" s="16">
        <f>SUM(G14:G27)</f>
        <v>0</v>
      </c>
      <c r="H28" s="17">
        <f>SUM(F28:G28)/E28</f>
        <v>0.93150684931506844</v>
      </c>
      <c r="I28" s="16">
        <f t="shared" si="1"/>
        <v>5</v>
      </c>
      <c r="J28" s="17">
        <f t="shared" si="2"/>
        <v>6.8493150684931503E-2</v>
      </c>
      <c r="K28" s="16">
        <f>SUM(K14:K27)</f>
        <v>0</v>
      </c>
      <c r="L28" s="17">
        <f t="shared" ref="L14:L28" si="4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37" t="s">
        <v>39</v>
      </c>
      <c r="H37" s="37"/>
      <c r="I37" s="37"/>
      <c r="J37" s="3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2023-01-16T00:58:19Z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