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Alejandro\Documents\"/>
    </mc:Choice>
  </mc:AlternateContent>
  <xr:revisionPtr revIDLastSave="0" documentId="13_ncr:1_{48753C05-8C64-4822-B482-F5DBD8A1B4BA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8" i="10" l="1"/>
  <c r="I18" i="10"/>
  <c r="J18" i="10" s="1"/>
  <c r="H18" i="10"/>
  <c r="L17" i="10"/>
  <c r="J17" i="10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B10" i="23"/>
  <c r="B37" i="23" s="1"/>
  <c r="L8" i="23"/>
  <c r="H8" i="23"/>
  <c r="E8" i="23"/>
  <c r="A18" i="22"/>
  <c r="C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9" i="25" l="1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9" i="24"/>
  <c r="L20" i="24"/>
  <c r="L21" i="24"/>
  <c r="L22" i="24"/>
  <c r="L23" i="24"/>
  <c r="L24" i="24"/>
  <c r="L25" i="24"/>
  <c r="L26" i="24"/>
  <c r="L27" i="24"/>
  <c r="H19" i="24"/>
  <c r="H20" i="24"/>
  <c r="H21" i="24"/>
  <c r="H22" i="24"/>
  <c r="H23" i="24"/>
  <c r="H24" i="24"/>
  <c r="H25" i="24"/>
  <c r="H26" i="24"/>
  <c r="H27" i="24"/>
  <c r="E28" i="24"/>
  <c r="L19" i="23"/>
  <c r="L20" i="23"/>
  <c r="L21" i="23"/>
  <c r="L22" i="23"/>
  <c r="L23" i="23"/>
  <c r="L24" i="23"/>
  <c r="L25" i="23"/>
  <c r="L26" i="23"/>
  <c r="L27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  <c r="D18" i="10"/>
  <c r="D1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<sst xmlns="http://schemas.openxmlformats.org/spreadsheetml/2006/main" count="180" uniqueCount="48">
  <si>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</si>
  <si>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</si>
  <si>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</si>
  <si>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</si>
  <si>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</si>
  <si>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</si>
  <si>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</si>
  <si>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</si>
  <si>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Ago-Dic 2022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</si>
  <si>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</si>
  <si>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</si>
  <si>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</si>
  <si>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</si>
  <si>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</si>
  <si>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</si>
  <si>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</si>
  <si>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</si>
  <si>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</si>
  <si>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</si>
  <si>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</si>
  <si>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</si>
  <si>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</si>
  <si>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</si>
  <si>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</si>
  <si>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</si>
  <si>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</si>
  <si>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</si>
  <si>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</si>
  <si>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</si>
  <si>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</si>
  <si>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</si>
  <si>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</si>
  <si>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</t>
  </si>
  <si>
    <t>Ambiental</t>
  </si>
  <si>
    <t>Alejandro Lara Márquez</t>
  </si>
  <si>
    <t>Química Inorgánica</t>
  </si>
  <si>
    <t>1ro</t>
  </si>
  <si>
    <t>Ingeniería ambiental</t>
  </si>
  <si>
    <t>Química INC 1025A</t>
  </si>
  <si>
    <t>Ingeniería industrial</t>
  </si>
  <si>
    <t>Desarrollo sustentable</t>
  </si>
  <si>
    <t>3ro</t>
  </si>
  <si>
    <t>Ingeniería en Sistemas Computacionales</t>
  </si>
  <si>
    <t>Química IEM 1058E</t>
  </si>
  <si>
    <t>Ingeniería Electromecánica</t>
  </si>
  <si>
    <t>Taller de Investigación II</t>
  </si>
  <si>
    <t>7mo</t>
  </si>
  <si>
    <t>Jessica A. Reyes 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</si>
</sst>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er%20reporte%20parcial%20alm-2022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D1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33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5</v>
      </c>
      <c r="I8" s="34" t="s">
        <v>7</v>
      </c>
      <c r="J8" s="34"/>
      <c r="K8" s="34"/>
      <c r="L8" s="28" t="s">
        <v>8</v>
      </c>
      <c r="M8" s="28"/>
      <c r="N8" s="28"/>
    </row>
    <row r="10" spans="1:14" x14ac:dyDescent="0.2">
      <c r="A10" s="4" t="s">
        <v>9</v>
      </c>
      <c r="B10" s="28" t="s">
        <v>34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10</v>
      </c>
      <c r="B12" s="32" t="s">
        <v>11</v>
      </c>
      <c r="C12" s="32" t="s">
        <v>12</v>
      </c>
      <c r="D12" s="23" t="s">
        <v>13</v>
      </c>
      <c r="E12" s="23" t="s">
        <v>14</v>
      </c>
      <c r="F12" s="23" t="s">
        <v>15</v>
      </c>
      <c r="G12" s="23"/>
      <c r="H12" s="23" t="s">
        <v>16</v>
      </c>
      <c r="I12" s="23" t="s">
        <v>17</v>
      </c>
      <c r="J12" s="23" t="s">
        <v>18</v>
      </c>
      <c r="K12" s="23" t="s">
        <v>19</v>
      </c>
      <c r="L12" s="23" t="s">
        <v>20</v>
      </c>
      <c r="M12" s="23" t="s">
        <v>21</v>
      </c>
      <c r="N12" s="29" t="s">
        <v>22</v>
      </c>
    </row>
    <row r="13" spans="1:14" x14ac:dyDescent="0.2">
      <c r="A13" s="36"/>
      <c r="B13" s="33"/>
      <c r="C13" s="33"/>
      <c r="D13" s="24"/>
      <c r="E13" s="24"/>
      <c r="F13" s="7" t="s">
        <v>23</v>
      </c>
      <c r="G13" s="7" t="s">
        <v>24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">
        <v>35</v>
      </c>
      <c r="B14" s="9" t="s">
        <v>22</v>
      </c>
      <c r="C14" s="9" t="s">
        <v>36</v>
      </c>
      <c r="D14" s="9" t="s">
        <v>37</v>
      </c>
      <c r="E14" s="9">
        <v>39</v>
      </c>
      <c r="F14" s="9">
        <v>36</v>
      </c>
      <c r="G14" s="9"/>
      <c r="H14" s="10">
        <f t="shared" ref="H14:H18" si="0">F14/E14</f>
        <v>0.92307692307692313</v>
      </c>
      <c r="I14" s="9">
        <f t="shared" ref="I14:I18" si="1">(E14-SUM(F14:G14))-K14</f>
        <v>3</v>
      </c>
      <c r="J14" s="10">
        <f t="shared" ref="J14:J18" si="2">I14/E14</f>
        <v>7.6923076923076927E-2</v>
      </c>
      <c r="K14" s="9"/>
      <c r="L14" s="10">
        <f t="shared" ref="L14:L18" si="3">K14/E14</f>
        <v>0</v>
      </c>
      <c r="M14" s="9"/>
      <c r="N14" s="15"/>
    </row>
    <row r="15" spans="1:14" s="11" customFormat="1" x14ac:dyDescent="0.2">
      <c r="A15" s="9" t="s">
        <v>38</v>
      </c>
      <c r="B15" s="9" t="s">
        <v>22</v>
      </c>
      <c r="C15" s="9" t="s">
        <v>36</v>
      </c>
      <c r="D15" s="9" t="s">
        <v>39</v>
      </c>
      <c r="E15" s="9">
        <v>30</v>
      </c>
      <c r="F15" s="9">
        <v>30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">
        <v>40</v>
      </c>
      <c r="B16" s="9" t="s">
        <v>22</v>
      </c>
      <c r="C16" s="9" t="s">
        <v>41</v>
      </c>
      <c r="D16" s="9" t="s">
        <v>42</v>
      </c>
      <c r="E16" s="9">
        <v>19</v>
      </c>
      <c r="F16" s="9">
        <v>18</v>
      </c>
      <c r="G16" s="9"/>
      <c r="H16" s="10">
        <f t="shared" si="0"/>
        <v>0.94736842105263153</v>
      </c>
      <c r="I16" s="9">
        <f t="shared" si="1"/>
        <v>1</v>
      </c>
      <c r="J16" s="10">
        <f t="shared" si="2"/>
        <v>5.2631578947368418E-2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">
        <v>43</v>
      </c>
      <c r="B17" s="9" t="s">
        <v>22</v>
      </c>
      <c r="C17" s="9" t="s">
        <v>36</v>
      </c>
      <c r="D17" s="9" t="s">
        <v>44</v>
      </c>
      <c r="E17" s="9">
        <v>24</v>
      </c>
      <c r="F17" s="9">
        <v>20</v>
      </c>
      <c r="G17" s="9"/>
      <c r="H17" s="10">
        <f t="shared" si="0"/>
        <v>0.83333333333333337</v>
      </c>
      <c r="I17" s="9">
        <v>3</v>
      </c>
      <c r="J17" s="10">
        <f t="shared" si="2"/>
        <v>0.125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">
        <v>45</v>
      </c>
      <c r="B18" s="9"/>
      <c r="C18" s="9" t="s">
        <v>46</v>
      </c>
      <c r="D18" s="9">
        <f>'[1]1'!D18</f>
        <v>0</v>
      </c>
      <c r="E18" s="9">
        <v>0</v>
      </c>
      <c r="F18" s="9">
        <v>0</v>
      </c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ref="H19:H27" si="4">F19/E19</f>
        <v>#DIV/0!</v>
      </c>
      <c r="I19" s="9">
        <f t="shared" ref="I19:I28" si="5">(E19-SUM(F19:G19))-K19</f>
        <v>0</v>
      </c>
      <c r="J19" s="10" t="e">
        <f t="shared" ref="J19:J28" si="6">I19/E19</f>
        <v>#DIV/0!</v>
      </c>
      <c r="K19" s="9"/>
      <c r="L19" s="10" t="e">
        <f t="shared" ref="L19:L28" si="7">K19/E19</f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4"/>
        <v>#DIV/0!</v>
      </c>
      <c r="I20" s="9">
        <f t="shared" si="5"/>
        <v>0</v>
      </c>
      <c r="J20" s="10" t="e">
        <f t="shared" si="6"/>
        <v>#DIV/0!</v>
      </c>
      <c r="K20" s="9"/>
      <c r="L20" s="10" t="e">
        <f t="shared" si="7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4"/>
        <v>#DIV/0!</v>
      </c>
      <c r="I21" s="9">
        <f t="shared" si="5"/>
        <v>0</v>
      </c>
      <c r="J21" s="10" t="e">
        <f t="shared" si="6"/>
        <v>#DIV/0!</v>
      </c>
      <c r="K21" s="9"/>
      <c r="L21" s="10" t="e">
        <f t="shared" si="7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4"/>
        <v>#DIV/0!</v>
      </c>
      <c r="I22" s="9">
        <f t="shared" si="5"/>
        <v>0</v>
      </c>
      <c r="J22" s="10" t="e">
        <f t="shared" si="6"/>
        <v>#DIV/0!</v>
      </c>
      <c r="K22" s="9"/>
      <c r="L22" s="10" t="e">
        <f t="shared" si="7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4"/>
        <v>#DIV/0!</v>
      </c>
      <c r="I23" s="9">
        <f t="shared" si="5"/>
        <v>0</v>
      </c>
      <c r="J23" s="10" t="e">
        <f t="shared" si="6"/>
        <v>#DIV/0!</v>
      </c>
      <c r="K23" s="9"/>
      <c r="L23" s="10" t="e">
        <f t="shared" si="7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4"/>
        <v>#DIV/0!</v>
      </c>
      <c r="I24" s="9">
        <f t="shared" si="5"/>
        <v>0</v>
      </c>
      <c r="J24" s="10" t="e">
        <f t="shared" si="6"/>
        <v>#DIV/0!</v>
      </c>
      <c r="K24" s="9"/>
      <c r="L24" s="10" t="e">
        <f t="shared" si="7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4"/>
        <v>#DIV/0!</v>
      </c>
      <c r="I25" s="9">
        <f t="shared" si="5"/>
        <v>0</v>
      </c>
      <c r="J25" s="10" t="e">
        <f t="shared" si="6"/>
        <v>#DIV/0!</v>
      </c>
      <c r="K25" s="9"/>
      <c r="L25" s="10" t="e">
        <f t="shared" si="7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4"/>
        <v>#DIV/0!</v>
      </c>
      <c r="I26" s="9">
        <f t="shared" si="5"/>
        <v>0</v>
      </c>
      <c r="J26" s="10" t="e">
        <f t="shared" si="6"/>
        <v>#DIV/0!</v>
      </c>
      <c r="K26" s="9"/>
      <c r="L26" s="10" t="e">
        <f t="shared" si="7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4"/>
        <v>#DIV/0!</v>
      </c>
      <c r="I27" s="9">
        <f t="shared" si="5"/>
        <v>0</v>
      </c>
      <c r="J27" s="10" t="e">
        <f t="shared" si="6"/>
        <v>#DIV/0!</v>
      </c>
      <c r="K27" s="9"/>
      <c r="L27" s="10" t="e">
        <f t="shared" si="7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112</v>
      </c>
      <c r="F28" s="17">
        <f>SUM(F14:F27)</f>
        <v>104</v>
      </c>
      <c r="G28" s="17">
        <f>SUM(G14:G27)</f>
        <v>0</v>
      </c>
      <c r="H28" s="18">
        <f>SUM(F28:G28)/E28</f>
        <v>0.9285714285714286</v>
      </c>
      <c r="I28" s="17">
        <f t="shared" si="5"/>
        <v>8</v>
      </c>
      <c r="J28" s="18">
        <f t="shared" si="6"/>
        <v>7.1428571428571425E-2</v>
      </c>
      <c r="K28" s="17">
        <f>SUM(K14:K27)</f>
        <v>0</v>
      </c>
      <c r="L28" s="18">
        <f t="shared" si="7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28</v>
      </c>
      <c r="C33" s="25"/>
      <c r="D33" s="25"/>
      <c r="G33" s="26" t="s">
        <v>29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Alejandro Lara Márquez</v>
      </c>
      <c r="C37" s="22"/>
      <c r="D37" s="22"/>
      <c r="E37" s="13"/>
      <c r="F37" s="13"/>
      <c r="G37" s="22" t="s">
        <v>47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14" sqref="A14:L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Ago-Dic 2022</v>
      </c>
      <c r="M8" s="28"/>
      <c r="N8" s="28"/>
    </row>
    <row r="10" spans="1:14" x14ac:dyDescent="0.2">
      <c r="A10" s="4" t="s">
        <v>9</v>
      </c>
      <c r="B10" s="28" t="str">
        <f>'1'!B10</f>
        <v>Alejandro Lara Márquez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10</v>
      </c>
      <c r="B12" s="32" t="s">
        <v>11</v>
      </c>
      <c r="C12" s="32" t="s">
        <v>12</v>
      </c>
      <c r="D12" s="23" t="s">
        <v>13</v>
      </c>
      <c r="E12" s="23" t="s">
        <v>14</v>
      </c>
      <c r="F12" s="23" t="s">
        <v>15</v>
      </c>
      <c r="G12" s="23"/>
      <c r="H12" s="23" t="s">
        <v>16</v>
      </c>
      <c r="I12" s="23" t="s">
        <v>17</v>
      </c>
      <c r="J12" s="23" t="s">
        <v>18</v>
      </c>
      <c r="K12" s="23" t="s">
        <v>19</v>
      </c>
      <c r="L12" s="23" t="s">
        <v>20</v>
      </c>
      <c r="M12" s="23" t="s">
        <v>21</v>
      </c>
      <c r="N12" s="29" t="s">
        <v>22</v>
      </c>
    </row>
    <row r="13" spans="1:14" x14ac:dyDescent="0.2">
      <c r="A13" s="36"/>
      <c r="B13" s="33"/>
      <c r="C13" s="33"/>
      <c r="D13" s="24"/>
      <c r="E13" s="24"/>
      <c r="F13" s="7" t="s">
        <v>23</v>
      </c>
      <c r="G13" s="7" t="s">
        <v>24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 t="str">
        <f>'1'!A18</f>
        <v>Taller de Investigación II</v>
      </c>
      <c r="B18" s="9"/>
      <c r="C18" s="9" t="str">
        <f>'1'!C18</f>
        <v>7mo</v>
      </c>
      <c r="D18" s="9">
        <f>'1'!D18</f>
        <v>0</v>
      </c>
      <c r="E18" s="9">
        <f>'1'!E18</f>
        <v>0</v>
      </c>
      <c r="F18" s="9"/>
      <c r="G18" s="9"/>
      <c r="H18" s="10" t="e">
        <f t="shared" ref="H14:H27" si="0">F18/E18</f>
        <v>#DIV/0!</v>
      </c>
      <c r="I18" s="9">
        <f t="shared" ref="I14:I28" si="1">(E18-SUM(F18:G18))-K18</f>
        <v>0</v>
      </c>
      <c r="J18" s="10" t="e">
        <f t="shared" ref="J14:J28" si="2">I18/E18</f>
        <v>#DIV/0!</v>
      </c>
      <c r="K18" s="9"/>
      <c r="L18" s="10" t="e">
        <f t="shared" ref="L14:L28" si="3">K18/E18</f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28</v>
      </c>
      <c r="C33" s="25"/>
      <c r="D33" s="25"/>
      <c r="G33" s="26" t="s">
        <v>29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Alejandro Lara Márquez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Ago-Dic 2022</v>
      </c>
      <c r="M8" s="28"/>
      <c r="N8" s="28"/>
    </row>
    <row r="10" spans="1:14" x14ac:dyDescent="0.2">
      <c r="A10" s="4" t="s">
        <v>9</v>
      </c>
      <c r="B10" s="28" t="str">
        <f>'1'!B10</f>
        <v>Alejandro Lara Márquez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10</v>
      </c>
      <c r="B12" s="32" t="s">
        <v>11</v>
      </c>
      <c r="C12" s="32" t="s">
        <v>12</v>
      </c>
      <c r="D12" s="23" t="s">
        <v>13</v>
      </c>
      <c r="E12" s="23" t="s">
        <v>14</v>
      </c>
      <c r="F12" s="23" t="s">
        <v>15</v>
      </c>
      <c r="G12" s="23"/>
      <c r="H12" s="23" t="s">
        <v>16</v>
      </c>
      <c r="I12" s="23" t="s">
        <v>17</v>
      </c>
      <c r="J12" s="23" t="s">
        <v>18</v>
      </c>
      <c r="K12" s="23" t="s">
        <v>19</v>
      </c>
      <c r="L12" s="23" t="s">
        <v>20</v>
      </c>
      <c r="M12" s="23" t="s">
        <v>21</v>
      </c>
      <c r="N12" s="29" t="s">
        <v>22</v>
      </c>
    </row>
    <row r="13" spans="1:14" x14ac:dyDescent="0.2">
      <c r="A13" s="36"/>
      <c r="B13" s="33"/>
      <c r="C13" s="33"/>
      <c r="D13" s="24"/>
      <c r="E13" s="24"/>
      <c r="F13" s="7" t="s">
        <v>23</v>
      </c>
      <c r="G13" s="7" t="s">
        <v>24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4:H27" si="0">F19/E19</f>
        <v>#DIV/0!</v>
      </c>
      <c r="I19" s="9">
        <f t="shared" ref="I14:I28" si="1">(E19-SUM(F19:G19))-K19</f>
        <v>0</v>
      </c>
      <c r="J19" s="10" t="e">
        <f t="shared" ref="J14:J28" si="2">I19/E19</f>
        <v>#DIV/0!</v>
      </c>
      <c r="K19" s="9"/>
      <c r="L19" s="10" t="e">
        <f t="shared" ref="L14:L28" si="3">K19/E19</f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28</v>
      </c>
      <c r="C33" s="25"/>
      <c r="D33" s="25"/>
      <c r="G33" s="26" t="s">
        <v>29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Alejandro Lara Márquez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Ago-Dic 2022</v>
      </c>
      <c r="M8" s="28"/>
      <c r="N8" s="28"/>
    </row>
    <row r="10" spans="1:14" x14ac:dyDescent="0.2">
      <c r="A10" s="4" t="s">
        <v>9</v>
      </c>
      <c r="B10" s="28" t="str">
        <f>'1'!B10</f>
        <v>Alejandro Lara Márquez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10</v>
      </c>
      <c r="B12" s="32" t="s">
        <v>11</v>
      </c>
      <c r="C12" s="32" t="s">
        <v>12</v>
      </c>
      <c r="D12" s="23" t="s">
        <v>13</v>
      </c>
      <c r="E12" s="23" t="s">
        <v>14</v>
      </c>
      <c r="F12" s="23" t="s">
        <v>15</v>
      </c>
      <c r="G12" s="23"/>
      <c r="H12" s="23" t="s">
        <v>16</v>
      </c>
      <c r="I12" s="23" t="s">
        <v>17</v>
      </c>
      <c r="J12" s="23" t="s">
        <v>18</v>
      </c>
      <c r="K12" s="23" t="s">
        <v>19</v>
      </c>
      <c r="L12" s="23" t="s">
        <v>20</v>
      </c>
      <c r="M12" s="23" t="s">
        <v>21</v>
      </c>
      <c r="N12" s="29" t="s">
        <v>22</v>
      </c>
    </row>
    <row r="13" spans="1:14" x14ac:dyDescent="0.2">
      <c r="A13" s="36"/>
      <c r="B13" s="33"/>
      <c r="C13" s="33"/>
      <c r="D13" s="24"/>
      <c r="E13" s="24"/>
      <c r="F13" s="7" t="s">
        <v>23</v>
      </c>
      <c r="G13" s="7" t="s">
        <v>24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4:H27" si="0">F19/E19</f>
        <v>#DIV/0!</v>
      </c>
      <c r="I19" s="9">
        <f t="shared" ref="I14:I28" si="1">(E19-SUM(F19:G19))-K19</f>
        <v>0</v>
      </c>
      <c r="J19" s="10" t="e">
        <f t="shared" ref="J14:J28" si="2">I19/E19</f>
        <v>#DIV/0!</v>
      </c>
      <c r="K19" s="9"/>
      <c r="L19" s="10" t="e">
        <f t="shared" ref="L14:L28" si="3">K19/E19</f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28</v>
      </c>
      <c r="C33" s="25"/>
      <c r="D33" s="25"/>
      <c r="G33" s="26" t="s">
        <v>29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Alejandro Lara Márquez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30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Ago-Dic 2022</v>
      </c>
      <c r="M8" s="28"/>
      <c r="N8" s="28"/>
    </row>
    <row r="10" spans="1:14" x14ac:dyDescent="0.2">
      <c r="A10" s="4" t="s">
        <v>9</v>
      </c>
      <c r="B10" s="28" t="str">
        <f>'1'!B10</f>
        <v>Alejandro Lara Márquez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10</v>
      </c>
      <c r="B12" s="32" t="s">
        <v>11</v>
      </c>
      <c r="C12" s="32" t="s">
        <v>12</v>
      </c>
      <c r="D12" s="23" t="s">
        <v>13</v>
      </c>
      <c r="E12" s="23" t="s">
        <v>14</v>
      </c>
      <c r="F12" s="23" t="s">
        <v>15</v>
      </c>
      <c r="G12" s="23"/>
      <c r="H12" s="23" t="s">
        <v>16</v>
      </c>
      <c r="I12" s="23" t="s">
        <v>17</v>
      </c>
      <c r="J12" s="23" t="s">
        <v>18</v>
      </c>
      <c r="K12" s="23" t="s">
        <v>19</v>
      </c>
      <c r="L12" s="23" t="s">
        <v>20</v>
      </c>
      <c r="M12" s="23" t="s">
        <v>21</v>
      </c>
      <c r="N12" s="29" t="s">
        <v>22</v>
      </c>
    </row>
    <row r="13" spans="1:14" x14ac:dyDescent="0.2">
      <c r="A13" s="36"/>
      <c r="B13" s="33"/>
      <c r="C13" s="33"/>
      <c r="D13" s="24"/>
      <c r="E13" s="24"/>
      <c r="F13" s="7" t="s">
        <v>23</v>
      </c>
      <c r="G13" s="7" t="s">
        <v>24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4:H27" si="0">F19/E19</f>
        <v>#DIV/0!</v>
      </c>
      <c r="I19" s="9">
        <f t="shared" ref="I14:I28" si="1">(E19-SUM(F19:G19))-K19</f>
        <v>0</v>
      </c>
      <c r="J19" s="10" t="e">
        <f t="shared" ref="J14:J28" si="2">I19/E19</f>
        <v>#DIV/0!</v>
      </c>
      <c r="K19" s="9"/>
      <c r="L19" s="10" t="e">
        <f t="shared" ref="L14:L28" si="3">K19/E19</f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28</v>
      </c>
      <c r="C33" s="25"/>
      <c r="D33" s="25"/>
      <c r="G33" s="26" t="s">
        <v>29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Alejandro Lara Márquez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Alejandro</cp:lastModifiedBy>
  <cp:revision/>
  <dcterms:created xsi:type="dcterms:W3CDTF">2021-11-22T14:45:25Z</dcterms:created>
  <dcterms:modified xsi:type="dcterms:W3CDTF">2022-10-07T19:08:53Z</dcterms:modified>
  <cp:category/>
  <cp:contentStatus/>
</cp:coreProperties>
</file>