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<sst xmlns="http://schemas.openxmlformats.org/spreadsheetml/2006/main" count="182" uniqueCount="46">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</sst>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42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79.440000000000012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/>
      <c r="I18" s="9">
        <f t="shared" si="0"/>
        <v>5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14</v>
      </c>
      <c r="G19" s="9"/>
      <c r="H19" s="10"/>
      <c r="I19" s="9">
        <f t="shared" si="0"/>
        <v>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133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45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>
        <v>4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FUNDAMENTOS DE INVESTIGACIÓN</v>
      </c>
      <c r="B15" s="9">
        <v>4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20</v>
      </c>
      <c r="G15" s="9"/>
      <c r="H15" s="10"/>
      <c r="I15" s="9">
        <f t="shared" si="0"/>
        <v>18</v>
      </c>
      <c r="J15" s="10"/>
      <c r="K15" s="9"/>
      <c r="L15" s="10"/>
      <c r="M15" s="9">
        <v>44.08</v>
      </c>
      <c r="N15" s="15">
        <v>0.47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94.4</v>
      </c>
      <c r="N16" s="15">
        <v>0.48</v>
      </c>
    </row>
    <row r="17" spans="1:14" s="11" customFormat="1" x14ac:dyDescent="0.2">
      <c r="A17" s="9" t="str">
        <f>'1'!A16</f>
        <v>DESARROLLO SUSTENTABLE</v>
      </c>
      <c r="B17" s="9">
        <v>5</v>
      </c>
      <c r="C17" s="9" t="str">
        <f>'1'!C16</f>
        <v>707A</v>
      </c>
      <c r="D17" s="9" t="str">
        <f>'1'!D16</f>
        <v>IGEM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FORMULACIÓN Y EVALUACIÓN DE PROYECTOS</v>
      </c>
      <c r="B18" s="9">
        <v>5</v>
      </c>
      <c r="C18" s="9" t="str">
        <f>'1'!C17</f>
        <v>706A</v>
      </c>
      <c r="D18" s="9" t="str">
        <f>'1'!D18</f>
        <v>IAMB</v>
      </c>
      <c r="E18" s="9">
        <v>19</v>
      </c>
      <c r="F18" s="9">
        <v>8</v>
      </c>
      <c r="G18" s="9"/>
      <c r="H18" s="10"/>
      <c r="I18" s="9">
        <f t="shared" si="0"/>
        <v>11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FORMULACIÓN Y EVALUACIÓN DE PROYECTOS</v>
      </c>
      <c r="B19" s="9">
        <v>6</v>
      </c>
      <c r="C19" s="9" t="str">
        <f>'1'!C17</f>
        <v>706A</v>
      </c>
      <c r="D19" s="9" t="str">
        <f>'1'!D18</f>
        <v>IAMB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 t="str">
        <f>'1'!A18</f>
        <v>GESTIÓN AMBIENTAL I</v>
      </c>
      <c r="B20" s="9">
        <v>4</v>
      </c>
      <c r="C20" s="9" t="str">
        <f>'1'!C18</f>
        <v>506A</v>
      </c>
      <c r="D20" s="9" t="str">
        <f>'1'!D18</f>
        <v>IAMB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14:H27" si="1">F21/E21</f>
        <v>#DIV/0!</v>
      </c>
      <c r="I21" s="9">
        <f t="shared" si="0"/>
        <v>0</v>
      </c>
      <c r="J21" s="10" t="e">
        <f t="shared" ref="J14:J28" si="2">I21/E21</f>
        <v>#DIV/0!</v>
      </c>
      <c r="K21" s="9"/>
      <c r="L21" s="10" t="e">
        <f t="shared" ref="L14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145</v>
      </c>
      <c r="G28" s="17">
        <f>SUM(G14:G27)</f>
        <v>0</v>
      </c>
      <c r="H28" s="18">
        <f>SUM(F28:G28)/E28</f>
        <v>0.75916230366492143</v>
      </c>
      <c r="I28" s="17">
        <f t="shared" si="0"/>
        <v>46</v>
      </c>
      <c r="J28" s="18">
        <f t="shared" si="2"/>
        <v>0.24083769633507854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Sept 2022-Ene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2023-01-06T07:39:33Z</dcterms:modified>
  <cp:category/>
  <cp:contentStatus/>
</cp:coreProperties>
</file>