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AGO 2022 - ENE 2023\REPORTES\REPORTE 1\reporte no\"/>
    </mc:Choice>
  </mc:AlternateContent>
  <bookViews>
    <workbookView xWindow="0" yWindow="0" windowWidth="4620" windowHeight="5895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8" i="10" l="1"/>
  <c r="L28" i="10" s="1"/>
  <c r="L19" i="10"/>
  <c r="L18" i="10"/>
  <c r="L17" i="10"/>
  <c r="L16" i="10"/>
  <c r="L15" i="10"/>
  <c r="L14" i="10"/>
  <c r="I19" i="10" l="1"/>
  <c r="I18" i="10"/>
  <c r="N28" i="25" l="1"/>
  <c r="M28" i="25"/>
  <c r="K28" i="25"/>
  <c r="G28" i="25"/>
  <c r="F28" i="25"/>
  <c r="E27" i="25"/>
  <c r="I27" i="25" s="1"/>
  <c r="J27" i="25" s="1"/>
  <c r="D27" i="25"/>
  <c r="C27" i="25"/>
  <c r="A27" i="25"/>
  <c r="E26" i="25"/>
  <c r="I26" i="25" s="1"/>
  <c r="J26" i="25" s="1"/>
  <c r="D26" i="25"/>
  <c r="C26" i="25"/>
  <c r="A26" i="25"/>
  <c r="E25" i="25"/>
  <c r="I25" i="25" s="1"/>
  <c r="J25" i="25" s="1"/>
  <c r="D25" i="25"/>
  <c r="C25" i="25"/>
  <c r="A25" i="25"/>
  <c r="E24" i="25"/>
  <c r="I24" i="25" s="1"/>
  <c r="J24" i="25" s="1"/>
  <c r="D24" i="25"/>
  <c r="C24" i="25"/>
  <c r="A24" i="25"/>
  <c r="E23" i="25"/>
  <c r="I23" i="25" s="1"/>
  <c r="J23" i="25" s="1"/>
  <c r="D23" i="25"/>
  <c r="C23" i="25"/>
  <c r="A23" i="25"/>
  <c r="E22" i="25"/>
  <c r="I22" i="25" s="1"/>
  <c r="J22" i="25" s="1"/>
  <c r="D22" i="25"/>
  <c r="C22" i="25"/>
  <c r="A22" i="25"/>
  <c r="E21" i="25"/>
  <c r="I21" i="25" s="1"/>
  <c r="J21" i="25" s="1"/>
  <c r="D21" i="25"/>
  <c r="C21" i="25"/>
  <c r="A21" i="25"/>
  <c r="E20" i="25"/>
  <c r="I20" i="25" s="1"/>
  <c r="J20" i="25" s="1"/>
  <c r="D20" i="25"/>
  <c r="C20" i="25"/>
  <c r="A20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G28" i="24"/>
  <c r="F28" i="24"/>
  <c r="E27" i="24"/>
  <c r="I27" i="24" s="1"/>
  <c r="J27" i="24" s="1"/>
  <c r="D27" i="24"/>
  <c r="C27" i="24"/>
  <c r="A27" i="24"/>
  <c r="E26" i="24"/>
  <c r="I26" i="24" s="1"/>
  <c r="J26" i="24" s="1"/>
  <c r="D26" i="24"/>
  <c r="C26" i="24"/>
  <c r="A26" i="24"/>
  <c r="E25" i="24"/>
  <c r="I25" i="24" s="1"/>
  <c r="J25" i="24" s="1"/>
  <c r="D25" i="24"/>
  <c r="C25" i="24"/>
  <c r="A25" i="24"/>
  <c r="E24" i="24"/>
  <c r="I24" i="24" s="1"/>
  <c r="J24" i="24" s="1"/>
  <c r="D24" i="24"/>
  <c r="C24" i="24"/>
  <c r="A24" i="24"/>
  <c r="E23" i="24"/>
  <c r="I23" i="24" s="1"/>
  <c r="J23" i="24" s="1"/>
  <c r="D23" i="24"/>
  <c r="C23" i="24"/>
  <c r="A23" i="24"/>
  <c r="E22" i="24"/>
  <c r="I22" i="24" s="1"/>
  <c r="J22" i="24" s="1"/>
  <c r="D22" i="24"/>
  <c r="C22" i="24"/>
  <c r="A22" i="24"/>
  <c r="E21" i="24"/>
  <c r="I21" i="24" s="1"/>
  <c r="J21" i="24" s="1"/>
  <c r="D21" i="24"/>
  <c r="C21" i="24"/>
  <c r="A21" i="24"/>
  <c r="E20" i="24"/>
  <c r="I20" i="24" s="1"/>
  <c r="J20" i="24" s="1"/>
  <c r="D20" i="24"/>
  <c r="C20" i="24"/>
  <c r="A20" i="24"/>
  <c r="E19" i="24"/>
  <c r="I19" i="24" s="1"/>
  <c r="J19" i="24" s="1"/>
  <c r="D19" i="24"/>
  <c r="C19" i="24"/>
  <c r="A19" i="24"/>
  <c r="E18" i="24"/>
  <c r="I18" i="24" s="1"/>
  <c r="J18" i="24" s="1"/>
  <c r="D18" i="24"/>
  <c r="C18" i="24"/>
  <c r="A18" i="24"/>
  <c r="E17" i="24"/>
  <c r="I17" i="24" s="1"/>
  <c r="J17" i="24" s="1"/>
  <c r="D17" i="24"/>
  <c r="C17" i="24"/>
  <c r="A17" i="24"/>
  <c r="E16" i="24"/>
  <c r="I16" i="24" s="1"/>
  <c r="J16" i="24" s="1"/>
  <c r="D16" i="24"/>
  <c r="C16" i="24"/>
  <c r="A16" i="24"/>
  <c r="E15" i="24"/>
  <c r="I15" i="24" s="1"/>
  <c r="J15" i="24" s="1"/>
  <c r="D15" i="24"/>
  <c r="C15" i="24"/>
  <c r="A15" i="24"/>
  <c r="E14" i="24"/>
  <c r="I14" i="24" s="1"/>
  <c r="J14" i="24" s="1"/>
  <c r="D14" i="24"/>
  <c r="C14" i="24"/>
  <c r="A14" i="24"/>
  <c r="B10" i="24"/>
  <c r="B37" i="24" s="1"/>
  <c r="L8" i="24"/>
  <c r="H8" i="24"/>
  <c r="E8" i="24"/>
  <c r="N28" i="23"/>
  <c r="M28" i="23"/>
  <c r="K28" i="23"/>
  <c r="G28" i="23"/>
  <c r="F28" i="23"/>
  <c r="E27" i="23"/>
  <c r="I27" i="23" s="1"/>
  <c r="J27" i="23" s="1"/>
  <c r="D27" i="23"/>
  <c r="C27" i="23"/>
  <c r="A27" i="23"/>
  <c r="E26" i="23"/>
  <c r="I26" i="23" s="1"/>
  <c r="J26" i="23" s="1"/>
  <c r="D26" i="23"/>
  <c r="C26" i="23"/>
  <c r="A26" i="23"/>
  <c r="E25" i="23"/>
  <c r="I25" i="23" s="1"/>
  <c r="J25" i="23" s="1"/>
  <c r="D25" i="23"/>
  <c r="C25" i="23"/>
  <c r="A25" i="23"/>
  <c r="E24" i="23"/>
  <c r="I24" i="23" s="1"/>
  <c r="J24" i="23" s="1"/>
  <c r="D24" i="23"/>
  <c r="C24" i="23"/>
  <c r="A24" i="23"/>
  <c r="E23" i="23"/>
  <c r="I23" i="23" s="1"/>
  <c r="J23" i="23" s="1"/>
  <c r="D23" i="23"/>
  <c r="C23" i="23"/>
  <c r="A23" i="23"/>
  <c r="E22" i="23"/>
  <c r="I22" i="23" s="1"/>
  <c r="J22" i="23" s="1"/>
  <c r="D22" i="23"/>
  <c r="C22" i="23"/>
  <c r="A22" i="23"/>
  <c r="E21" i="23"/>
  <c r="I21" i="23" s="1"/>
  <c r="J21" i="23" s="1"/>
  <c r="D21" i="23"/>
  <c r="C21" i="23"/>
  <c r="A21" i="23"/>
  <c r="E20" i="23"/>
  <c r="I20" i="23" s="1"/>
  <c r="J20" i="23" s="1"/>
  <c r="D20" i="23"/>
  <c r="C20" i="23"/>
  <c r="A20" i="23"/>
  <c r="E19" i="23"/>
  <c r="I19" i="23" s="1"/>
  <c r="J19" i="23" s="1"/>
  <c r="D19" i="23"/>
  <c r="C19" i="23"/>
  <c r="A19" i="23"/>
  <c r="E18" i="23"/>
  <c r="I18" i="23" s="1"/>
  <c r="J18" i="23" s="1"/>
  <c r="D18" i="23"/>
  <c r="C18" i="23"/>
  <c r="A18" i="23"/>
  <c r="E17" i="23"/>
  <c r="I17" i="23" s="1"/>
  <c r="J17" i="23" s="1"/>
  <c r="D17" i="23"/>
  <c r="C17" i="23"/>
  <c r="A17" i="23"/>
  <c r="E16" i="23"/>
  <c r="I16" i="23" s="1"/>
  <c r="J16" i="23" s="1"/>
  <c r="D16" i="23"/>
  <c r="C16" i="23"/>
  <c r="A16" i="23"/>
  <c r="E15" i="23"/>
  <c r="I15" i="23" s="1"/>
  <c r="J15" i="23" s="1"/>
  <c r="D15" i="23"/>
  <c r="C15" i="23"/>
  <c r="A15" i="23"/>
  <c r="E14" i="23"/>
  <c r="I14" i="23" s="1"/>
  <c r="J14" i="23" s="1"/>
  <c r="D14" i="23"/>
  <c r="C14" i="23"/>
  <c r="A14" i="23"/>
  <c r="B10" i="23"/>
  <c r="B37" i="23" s="1"/>
  <c r="L8" i="23"/>
  <c r="H8" i="23"/>
  <c r="E8" i="23"/>
  <c r="A15" i="22"/>
  <c r="C15" i="22"/>
  <c r="D15" i="22"/>
  <c r="E15" i="22"/>
  <c r="L15" i="22" s="1"/>
  <c r="A16" i="22"/>
  <c r="C16" i="22"/>
  <c r="D16" i="22"/>
  <c r="E16" i="22"/>
  <c r="H16" i="22" s="1"/>
  <c r="A17" i="22"/>
  <c r="C17" i="22"/>
  <c r="D17" i="22"/>
  <c r="E17" i="22"/>
  <c r="H17" i="22" s="1"/>
  <c r="A18" i="22"/>
  <c r="C18" i="22"/>
  <c r="D18" i="22"/>
  <c r="E18" i="22"/>
  <c r="L18" i="22" s="1"/>
  <c r="A19" i="22"/>
  <c r="C19" i="22"/>
  <c r="D19" i="22"/>
  <c r="E19" i="22"/>
  <c r="I19" i="22" s="1"/>
  <c r="J19" i="22" s="1"/>
  <c r="A20" i="22"/>
  <c r="C20" i="22"/>
  <c r="D20" i="22"/>
  <c r="E20" i="22"/>
  <c r="L20" i="22" s="1"/>
  <c r="A21" i="22"/>
  <c r="C21" i="22"/>
  <c r="D21" i="22"/>
  <c r="E21" i="22"/>
  <c r="H21" i="22" s="1"/>
  <c r="A22" i="22"/>
  <c r="C22" i="22"/>
  <c r="D22" i="22"/>
  <c r="E22" i="22"/>
  <c r="L22" i="22" s="1"/>
  <c r="A23" i="22"/>
  <c r="C23" i="22"/>
  <c r="D23" i="22"/>
  <c r="E23" i="22"/>
  <c r="H23" i="22" s="1"/>
  <c r="A24" i="22"/>
  <c r="C24" i="22"/>
  <c r="D24" i="22"/>
  <c r="E24" i="22"/>
  <c r="I24" i="22" s="1"/>
  <c r="J24" i="22" s="1"/>
  <c r="A25" i="22"/>
  <c r="C25" i="22"/>
  <c r="D25" i="22"/>
  <c r="E25" i="22"/>
  <c r="L25" i="22" s="1"/>
  <c r="A26" i="22"/>
  <c r="C26" i="22"/>
  <c r="D26" i="22"/>
  <c r="E26" i="22"/>
  <c r="L26" i="22" s="1"/>
  <c r="A27" i="22"/>
  <c r="C27" i="22"/>
  <c r="D27" i="22"/>
  <c r="E27" i="22"/>
  <c r="H27" i="22" s="1"/>
  <c r="C14" i="22"/>
  <c r="D14" i="22"/>
  <c r="E14" i="22"/>
  <c r="H14" i="22" s="1"/>
  <c r="A14" i="22"/>
  <c r="B10" i="22"/>
  <c r="B37" i="22" s="1"/>
  <c r="L8" i="22"/>
  <c r="H8" i="22"/>
  <c r="E8" i="22"/>
  <c r="N28" i="22"/>
  <c r="M28" i="22"/>
  <c r="K28" i="22"/>
  <c r="G28" i="22"/>
  <c r="F28" i="22"/>
  <c r="L21" i="22"/>
  <c r="I21" i="22"/>
  <c r="J21" i="22" s="1"/>
  <c r="L17" i="22"/>
  <c r="I15" i="22"/>
  <c r="J15" i="22" s="1"/>
  <c r="B37" i="10"/>
  <c r="N28" i="10"/>
  <c r="M28" i="10"/>
  <c r="F28" i="10"/>
  <c r="E28" i="10"/>
  <c r="I17" i="10"/>
  <c r="I16" i="10"/>
  <c r="I15" i="10"/>
  <c r="I14" i="10"/>
  <c r="H19" i="22" l="1"/>
  <c r="H25" i="22"/>
  <c r="H15" i="22"/>
  <c r="H20" i="22"/>
  <c r="I25" i="22"/>
  <c r="J25" i="22" s="1"/>
  <c r="L23" i="22"/>
  <c r="I27" i="22"/>
  <c r="J27" i="22" s="1"/>
  <c r="I16" i="22"/>
  <c r="J16" i="22" s="1"/>
  <c r="I20" i="22"/>
  <c r="J20" i="22" s="1"/>
  <c r="H24" i="22"/>
  <c r="L27" i="22"/>
  <c r="L16" i="22"/>
  <c r="I14" i="22"/>
  <c r="J14" i="22" s="1"/>
  <c r="I17" i="22"/>
  <c r="J17" i="22" s="1"/>
  <c r="L19" i="22"/>
  <c r="I23" i="22"/>
  <c r="J23" i="22" s="1"/>
  <c r="L24" i="22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E28" i="25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E28" i="24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E28" i="23"/>
  <c r="H18" i="22"/>
  <c r="H22" i="22"/>
  <c r="H26" i="22"/>
  <c r="I18" i="22"/>
  <c r="J18" i="22" s="1"/>
  <c r="I22" i="22"/>
  <c r="J22" i="22" s="1"/>
  <c r="I26" i="22"/>
  <c r="J26" i="22" s="1"/>
  <c r="L14" i="22"/>
  <c r="E28" i="22"/>
  <c r="I28" i="10"/>
  <c r="I28" i="25" l="1"/>
  <c r="J28" i="25" s="1"/>
  <c r="L28" i="25"/>
  <c r="H28" i="25"/>
  <c r="I28" i="24"/>
  <c r="J28" i="24" s="1"/>
  <c r="L28" i="24"/>
  <c r="H28" i="24"/>
  <c r="I28" i="23"/>
  <c r="J28" i="23" s="1"/>
  <c r="L28" i="23"/>
  <c r="H28" i="23"/>
  <c r="I28" i="22"/>
  <c r="J28" i="22" s="1"/>
  <c r="H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<sst xmlns="http://schemas.openxmlformats.org/spreadsheetml/2006/main" count="185" uniqueCount="45">
  <si>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</si>
  <si>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</si>
  <si>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</si>
  <si>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</si>
  <si>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</si>
  <si>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</si>
  <si>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</si>
  <si>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</si>
  <si>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</si>
  <si>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</si>
  <si>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</si>
  <si>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</si>
  <si>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</si>
  <si>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</si>
  <si>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</si>
  <si>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</si>
  <si>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</si>
  <si>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</si>
  <si>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</si>
  <si>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</si>
  <si>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</si>
  <si>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</si>
  <si>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</si>
  <si>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</si>
  <si>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</si>
  <si>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</si>
  <si>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</si>
  <si>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</si>
  <si>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</si>
  <si>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</si>
  <si>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</si>
  <si>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ELECTROMECANICA</t>
  </si>
  <si>
    <t>Sep 2022-Ene 2023</t>
  </si>
  <si>
    <t xml:space="preserve">TERMODINAMICA </t>
  </si>
  <si>
    <t>CALCULO VECTORIAL</t>
  </si>
  <si>
    <t>ECUACIONES DIFERENCIALES</t>
  </si>
  <si>
    <t>302A</t>
  </si>
  <si>
    <t>302B</t>
  </si>
  <si>
    <t>402U</t>
  </si>
  <si>
    <t>ING. ALEJANDRO OLIVERIO COPETE PAXTIAN</t>
  </si>
  <si>
    <t>M.I.I. ESTEBAN DOMINGUEZ FISCAL</t>
  </si>
  <si>
    <t>IEME</t>
  </si>
  <si>
    <t>S/E</t>
  </si>
  <si>
    <t>311A</t>
  </si>
  <si>
    <t>IMCT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</si>
</sst>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8" xfId="0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4" zoomScale="85" zoomScaleNormal="85" zoomScaleSheetLayoutView="100" workbookViewId="0">
      <selection activeCell="P24" sqref="P24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 t="s">
        <v>31</v>
      </c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37" t="s">
        <v>4</v>
      </c>
      <c r="C8" s="37"/>
      <c r="D8" s="14" t="s">
        <v>5</v>
      </c>
      <c r="E8" s="5">
        <v>4</v>
      </c>
      <c r="G8" s="4" t="s">
        <v>6</v>
      </c>
      <c r="H8" s="5">
        <v>3</v>
      </c>
      <c r="I8" s="36" t="s">
        <v>7</v>
      </c>
      <c r="J8" s="36"/>
      <c r="K8" s="36"/>
      <c r="L8" s="37" t="s">
        <v>32</v>
      </c>
      <c r="M8" s="37"/>
      <c r="N8" s="37"/>
    </row>
    <row r="10" spans="1:14" x14ac:dyDescent="0.2">
      <c r="A10" s="4" t="s">
        <v>8</v>
      </c>
      <c r="B10" s="37" t="s">
        <v>39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x14ac:dyDescent="0.2">
      <c r="A14" s="23" t="s">
        <v>34</v>
      </c>
      <c r="B14" s="9" t="s">
        <v>21</v>
      </c>
      <c r="C14" s="9" t="s">
        <v>37</v>
      </c>
      <c r="D14" s="9" t="s">
        <v>41</v>
      </c>
      <c r="E14" s="9">
        <v>21</v>
      </c>
      <c r="F14" s="9">
        <v>15</v>
      </c>
      <c r="G14" s="9"/>
      <c r="H14" s="24"/>
      <c r="I14" s="9">
        <f t="shared" ref="I14:I19" si="0">(E14-SUM(F14:G14))-K14</f>
        <v>6</v>
      </c>
      <c r="J14" s="10"/>
      <c r="K14" s="9">
        <v>0</v>
      </c>
      <c r="L14" s="10">
        <f t="shared" ref="L14:L19" si="1">K14/E14</f>
        <v>0</v>
      </c>
      <c r="M14" s="9">
        <v>63.29</v>
      </c>
      <c r="N14" s="15">
        <v>0.71430000000000005</v>
      </c>
    </row>
    <row r="15" spans="1:14" s="11" customFormat="1" x14ac:dyDescent="0.2">
      <c r="A15" s="23" t="s">
        <v>33</v>
      </c>
      <c r="B15" s="9" t="s">
        <v>21</v>
      </c>
      <c r="C15" s="9" t="s">
        <v>37</v>
      </c>
      <c r="D15" s="9" t="s">
        <v>41</v>
      </c>
      <c r="E15" s="9">
        <v>20</v>
      </c>
      <c r="F15" s="9">
        <v>17</v>
      </c>
      <c r="G15" s="9"/>
      <c r="H15" s="24"/>
      <c r="I15" s="9">
        <f t="shared" si="0"/>
        <v>3</v>
      </c>
      <c r="J15" s="10"/>
      <c r="K15" s="9">
        <v>0</v>
      </c>
      <c r="L15" s="10">
        <f t="shared" si="1"/>
        <v>0</v>
      </c>
      <c r="M15" s="9">
        <v>73.7</v>
      </c>
      <c r="N15" s="15">
        <v>0.8</v>
      </c>
    </row>
    <row r="16" spans="1:14" s="11" customFormat="1" x14ac:dyDescent="0.2">
      <c r="A16" s="23" t="s">
        <v>35</v>
      </c>
      <c r="B16" s="9" t="s">
        <v>21</v>
      </c>
      <c r="C16" s="9" t="s">
        <v>38</v>
      </c>
      <c r="D16" s="9" t="s">
        <v>41</v>
      </c>
      <c r="E16" s="9">
        <v>10</v>
      </c>
      <c r="F16" s="9">
        <v>8</v>
      </c>
      <c r="G16" s="9"/>
      <c r="H16" s="24"/>
      <c r="I16" s="9">
        <f t="shared" si="0"/>
        <v>2</v>
      </c>
      <c r="J16" s="10"/>
      <c r="K16" s="9">
        <v>0</v>
      </c>
      <c r="L16" s="10">
        <f t="shared" si="1"/>
        <v>0</v>
      </c>
      <c r="M16" s="9">
        <v>73.2</v>
      </c>
      <c r="N16" s="15">
        <v>0.8</v>
      </c>
    </row>
    <row r="17" spans="1:14" s="11" customFormat="1" x14ac:dyDescent="0.2">
      <c r="A17" s="23" t="s">
        <v>34</v>
      </c>
      <c r="B17" s="9" t="s">
        <v>21</v>
      </c>
      <c r="C17" s="9" t="s">
        <v>36</v>
      </c>
      <c r="D17" s="9" t="s">
        <v>41</v>
      </c>
      <c r="E17" s="9">
        <v>35</v>
      </c>
      <c r="F17" s="9">
        <v>33</v>
      </c>
      <c r="G17" s="9"/>
      <c r="H17" s="24"/>
      <c r="I17" s="9">
        <f t="shared" si="0"/>
        <v>2</v>
      </c>
      <c r="J17" s="10"/>
      <c r="K17" s="9">
        <v>0</v>
      </c>
      <c r="L17" s="10">
        <f t="shared" si="1"/>
        <v>0</v>
      </c>
      <c r="M17" s="9">
        <v>88.6</v>
      </c>
      <c r="N17" s="15">
        <v>0.8</v>
      </c>
    </row>
    <row r="18" spans="1:14" s="11" customFormat="1" x14ac:dyDescent="0.2">
      <c r="A18" s="23" t="s">
        <v>34</v>
      </c>
      <c r="B18" s="9" t="s">
        <v>42</v>
      </c>
      <c r="C18" s="9" t="s">
        <v>43</v>
      </c>
      <c r="D18" s="9" t="s">
        <v>44</v>
      </c>
      <c r="E18" s="9">
        <v>19</v>
      </c>
      <c r="F18" s="9">
        <v>0</v>
      </c>
      <c r="G18" s="9"/>
      <c r="H18" s="10"/>
      <c r="I18" s="9">
        <f t="shared" si="0"/>
        <v>19</v>
      </c>
      <c r="J18" s="10"/>
      <c r="K18" s="9">
        <v>0</v>
      </c>
      <c r="L18" s="10">
        <f t="shared" si="1"/>
        <v>0</v>
      </c>
      <c r="M18" s="9"/>
      <c r="N18" s="15"/>
    </row>
    <row r="19" spans="1:14" s="11" customFormat="1" x14ac:dyDescent="0.2">
      <c r="A19" s="23" t="s">
        <v>33</v>
      </c>
      <c r="B19" s="9" t="s">
        <v>42</v>
      </c>
      <c r="C19" s="9" t="s">
        <v>36</v>
      </c>
      <c r="D19" s="9" t="s">
        <v>41</v>
      </c>
      <c r="E19" s="9">
        <v>32</v>
      </c>
      <c r="F19" s="9">
        <v>0</v>
      </c>
      <c r="G19" s="9"/>
      <c r="H19" s="10"/>
      <c r="I19" s="9">
        <f t="shared" si="0"/>
        <v>32</v>
      </c>
      <c r="J19" s="10"/>
      <c r="K19" s="9">
        <v>0</v>
      </c>
      <c r="L19" s="10">
        <f t="shared" si="1"/>
        <v>0</v>
      </c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73</v>
      </c>
      <c r="G28" s="17"/>
      <c r="H28" s="18"/>
      <c r="I28" s="17">
        <f t="shared" ref="I28" si="2">(E28-SUM(F28:G28))-K28</f>
        <v>64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74.697499999999991</v>
      </c>
      <c r="N28" s="19">
        <f>AVERAGE(N14:N27)</f>
        <v>0.77857500000000002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1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1" ht="62.25" customHeight="1" x14ac:dyDescent="0.2">
      <c r="B34" s="42"/>
      <c r="C34" s="42"/>
      <c r="D34" s="42"/>
      <c r="E34" s="22"/>
      <c r="G34" s="37"/>
      <c r="H34" s="37"/>
      <c r="I34" s="37"/>
      <c r="J34" s="37"/>
      <c r="K34" s="22"/>
    </row>
    <row r="35" spans="1:11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1" hidden="1" x14ac:dyDescent="0.2"/>
    <row r="37" spans="1:11" ht="45" customHeight="1" x14ac:dyDescent="0.2">
      <c r="B37" s="21" t="str">
        <f>B10</f>
        <v>ING. ALEJANDRO OLIVERIO COPETE PAXTIAN</v>
      </c>
      <c r="C37" s="21"/>
      <c r="D37" s="21"/>
      <c r="E37" s="13"/>
      <c r="F37" s="13"/>
      <c r="G37" s="21" t="s">
        <v>40</v>
      </c>
      <c r="H37" s="21"/>
      <c r="I37" s="21"/>
      <c r="J37" s="21"/>
    </row>
  </sheetData>
  <mergeCells count="29">
    <mergeCell ref="A35:B35"/>
    <mergeCell ref="E35:H35"/>
    <mergeCell ref="K12:K13"/>
    <mergeCell ref="L12:L13"/>
    <mergeCell ref="B33:D33"/>
    <mergeCell ref="G33:J33"/>
    <mergeCell ref="B34:D34"/>
    <mergeCell ref="G34:J34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:N3"/>
    <mergeCell ref="A5:N5"/>
    <mergeCell ref="A6:D6"/>
    <mergeCell ref="E6:H6"/>
    <mergeCell ref="B1:N1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F15" sqref="F15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/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>
        <v>2</v>
      </c>
      <c r="C8" s="37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2022-Ene 2023</v>
      </c>
      <c r="M8" s="37"/>
      <c r="N8" s="37"/>
    </row>
    <row r="10" spans="1:14" x14ac:dyDescent="0.2">
      <c r="A10" s="4" t="s">
        <v>8</v>
      </c>
      <c r="B10" s="37" t="str">
        <f>'1'!B10</f>
        <v>ING. ALEJANDRO OLIVERIO COPETE PAXTIAN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0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0" ht="62.25" customHeight="1" x14ac:dyDescent="0.2">
      <c r="B34" s="42"/>
      <c r="C34" s="42"/>
      <c r="D34" s="42"/>
      <c r="G34" s="37"/>
      <c r="H34" s="37"/>
      <c r="I34" s="37"/>
      <c r="J34" s="37"/>
    </row>
    <row r="35" spans="1:10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0" hidden="1" x14ac:dyDescent="0.2"/>
    <row r="37" spans="1:10" ht="45" customHeight="1" x14ac:dyDescent="0.2">
      <c r="B37" s="43" t="str">
        <f>B10</f>
        <v>ING. ALEJANDRO OLIVERIO COPETE PAXTIAN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B1" sqref="B1:N1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/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>
        <v>3</v>
      </c>
      <c r="C8" s="37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2022-Ene 2023</v>
      </c>
      <c r="M8" s="37"/>
      <c r="N8" s="37"/>
    </row>
    <row r="10" spans="1:14" x14ac:dyDescent="0.2">
      <c r="A10" s="4" t="s">
        <v>8</v>
      </c>
      <c r="B10" s="37" t="str">
        <f>'1'!B10</f>
        <v>ING. ALEJANDRO OLIVERIO COPETE PAXTIAN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0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0" ht="62.25" customHeight="1" x14ac:dyDescent="0.2">
      <c r="B34" s="42"/>
      <c r="C34" s="42"/>
      <c r="D34" s="42"/>
      <c r="G34" s="37"/>
      <c r="H34" s="37"/>
      <c r="I34" s="37"/>
      <c r="J34" s="37"/>
    </row>
    <row r="35" spans="1:10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0" hidden="1" x14ac:dyDescent="0.2"/>
    <row r="37" spans="1:10" ht="45" customHeight="1" x14ac:dyDescent="0.2">
      <c r="B37" s="43" t="str">
        <f>B10</f>
        <v>ING. ALEJANDRO OLIVERIO COPETE PAXTIAN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0" zoomScale="85" zoomScaleNormal="85" zoomScaleSheetLayoutView="100" workbookViewId="0">
      <selection activeCell="Q13" sqref="Q13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/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>
        <v>4</v>
      </c>
      <c r="C8" s="37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2022-Ene 2023</v>
      </c>
      <c r="M8" s="37"/>
      <c r="N8" s="37"/>
    </row>
    <row r="10" spans="1:14" x14ac:dyDescent="0.2">
      <c r="A10" s="4" t="s">
        <v>8</v>
      </c>
      <c r="B10" s="37" t="str">
        <f>'1'!B10</f>
        <v>ING. ALEJANDRO OLIVERIO COPETE PAXTIAN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0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0" ht="62.25" customHeight="1" x14ac:dyDescent="0.2">
      <c r="B34" s="42"/>
      <c r="C34" s="42"/>
      <c r="D34" s="42"/>
      <c r="G34" s="37"/>
      <c r="H34" s="37"/>
      <c r="I34" s="37"/>
      <c r="J34" s="37"/>
    </row>
    <row r="35" spans="1:10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0" hidden="1" x14ac:dyDescent="0.2"/>
    <row r="37" spans="1:10" ht="45" customHeight="1" x14ac:dyDescent="0.2">
      <c r="B37" s="43" t="str">
        <f>B10</f>
        <v>ING. ALEJANDRO OLIVERIO COPETE PAXTIAN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O22" sqref="O22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26" t="s">
        <v>2</v>
      </c>
      <c r="B6" s="26"/>
      <c r="C6" s="26"/>
      <c r="D6" s="26"/>
      <c r="E6" s="27"/>
      <c r="F6" s="27"/>
      <c r="G6" s="27"/>
      <c r="H6" s="27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7" t="s">
        <v>29</v>
      </c>
      <c r="C8" s="37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36" t="s">
        <v>7</v>
      </c>
      <c r="J8" s="36"/>
      <c r="K8" s="36"/>
      <c r="L8" s="37" t="str">
        <f>'1'!L8</f>
        <v>Sep 2022-Ene 2023</v>
      </c>
      <c r="M8" s="37"/>
      <c r="N8" s="37"/>
    </row>
    <row r="10" spans="1:14" x14ac:dyDescent="0.2">
      <c r="A10" s="4" t="s">
        <v>8</v>
      </c>
      <c r="B10" s="37" t="str">
        <f>'1'!B10</f>
        <v>ING. ALEJANDRO OLIVERIO COPETE PAXTIAN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4" t="s">
        <v>10</v>
      </c>
      <c r="C12" s="34" t="s">
        <v>11</v>
      </c>
      <c r="D12" s="29" t="s">
        <v>12</v>
      </c>
      <c r="E12" s="29" t="s">
        <v>13</v>
      </c>
      <c r="F12" s="29" t="s">
        <v>14</v>
      </c>
      <c r="G12" s="29"/>
      <c r="H12" s="29" t="s">
        <v>15</v>
      </c>
      <c r="I12" s="29" t="s">
        <v>16</v>
      </c>
      <c r="J12" s="29" t="s">
        <v>17</v>
      </c>
      <c r="K12" s="29" t="s">
        <v>18</v>
      </c>
      <c r="L12" s="29" t="s">
        <v>19</v>
      </c>
      <c r="M12" s="29" t="s">
        <v>20</v>
      </c>
      <c r="N12" s="31" t="s">
        <v>21</v>
      </c>
    </row>
    <row r="13" spans="1:14" x14ac:dyDescent="0.2">
      <c r="A13" s="39"/>
      <c r="B13" s="35"/>
      <c r="C13" s="35"/>
      <c r="D13" s="30"/>
      <c r="E13" s="30"/>
      <c r="F13" s="7" t="s">
        <v>22</v>
      </c>
      <c r="G13" s="7" t="s">
        <v>23</v>
      </c>
      <c r="H13" s="30"/>
      <c r="I13" s="30"/>
      <c r="J13" s="30"/>
      <c r="K13" s="30"/>
      <c r="L13" s="30"/>
      <c r="M13" s="30"/>
      <c r="N13" s="32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2" spans="1:14" x14ac:dyDescent="0.2">
      <c r="A32" s="12"/>
    </row>
    <row r="33" spans="1:10" x14ac:dyDescent="0.2">
      <c r="B33" s="41" t="s">
        <v>27</v>
      </c>
      <c r="C33" s="41"/>
      <c r="D33" s="41"/>
      <c r="G33" s="25" t="s">
        <v>28</v>
      </c>
      <c r="H33" s="25"/>
      <c r="I33" s="25"/>
      <c r="J33" s="25"/>
    </row>
    <row r="34" spans="1:10" ht="62.25" customHeight="1" x14ac:dyDescent="0.2">
      <c r="B34" s="42"/>
      <c r="C34" s="42"/>
      <c r="D34" s="42"/>
      <c r="G34" s="37"/>
      <c r="H34" s="37"/>
      <c r="I34" s="37"/>
      <c r="J34" s="37"/>
    </row>
    <row r="35" spans="1:10" hidden="1" x14ac:dyDescent="0.2">
      <c r="A35" s="40" t="e">
        <v>#REF!</v>
      </c>
      <c r="B35" s="40"/>
      <c r="C35" s="6"/>
      <c r="E35" s="40"/>
      <c r="F35" s="40"/>
      <c r="G35" s="40"/>
      <c r="H35" s="40"/>
    </row>
    <row r="36" spans="1:10" hidden="1" x14ac:dyDescent="0.2"/>
    <row r="37" spans="1:10" ht="45" customHeight="1" x14ac:dyDescent="0.2">
      <c r="B37" s="43" t="str">
        <f>B10</f>
        <v>ING. ALEJANDRO OLIVERIO COPETE PAXTIAN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2022-10-17T21:19:23Z</cp:lastPrinted>
  <dcterms:created xsi:type="dcterms:W3CDTF">2021-11-22T14:45:25Z</dcterms:created>
  <dcterms:modified xsi:type="dcterms:W3CDTF">2022-10-20T02:05:31Z</dcterms:modified>
  <cp:category/>
  <cp:contentStatus/>
</cp:coreProperties>
</file>