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de Calificaciones\"/>
    </mc:Choice>
  </mc:AlternateContent>
  <bookViews>
    <workbookView xWindow="0" yWindow="0" windowWidth="19200" windowHeight="731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0" l="1"/>
  <c r="I19" i="10"/>
  <c r="I18" i="10"/>
  <c r="I17" i="10"/>
  <c r="I16" i="10"/>
  <c r="I15" i="10"/>
  <c r="I14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6" i="10"/>
  <c r="N27" i="10"/>
  <c r="M27" i="10"/>
  <c r="K27" i="10"/>
  <c r="F27" i="10"/>
  <c r="L18" i="10"/>
  <c r="L17" i="10"/>
  <c r="L16" i="10"/>
  <c r="L15" i="10"/>
  <c r="L14" i="10"/>
  <c r="I27" i="22" l="1"/>
  <c r="J27" i="22" s="1"/>
  <c r="H19" i="22"/>
  <c r="I15" i="25"/>
  <c r="J15" i="25" s="1"/>
  <c r="H15" i="25"/>
  <c r="I17" i="25"/>
  <c r="J17" i="25" s="1"/>
  <c r="H17" i="25"/>
  <c r="I18" i="25"/>
  <c r="J18" i="25" s="1"/>
  <c r="H18" i="25"/>
  <c r="I20" i="25"/>
  <c r="J20" i="25" s="1"/>
  <c r="H20" i="25"/>
  <c r="I23" i="25"/>
  <c r="J23" i="25" s="1"/>
  <c r="H23" i="25"/>
  <c r="I25" i="25"/>
  <c r="J25" i="25" s="1"/>
  <c r="H25" i="25"/>
  <c r="I27" i="25"/>
  <c r="J27" i="25" s="1"/>
  <c r="H27" i="25"/>
  <c r="I14" i="22"/>
  <c r="J14" i="22" s="1"/>
  <c r="I16" i="25"/>
  <c r="J16" i="25" s="1"/>
  <c r="H16" i="25"/>
  <c r="I19" i="25"/>
  <c r="J19" i="25" s="1"/>
  <c r="H19" i="25"/>
  <c r="I21" i="25"/>
  <c r="J21" i="25" s="1"/>
  <c r="H21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<sst xmlns="http://schemas.openxmlformats.org/spreadsheetml/2006/main" count="185" uniqueCount="47">
  <si>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</si>
  <si>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</si>
  <si>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</si>
  <si>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</si>
  <si>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</si>
  <si>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</si>
  <si>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</si>
  <si>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</si>
  <si>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</si>
  <si>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</si>
  <si>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</si>
  <si>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</si>
  <si>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</si>
  <si>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</si>
  <si>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</si>
  <si>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</si>
  <si>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</si>
  <si>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</si>
  <si>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</si>
  <si>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</si>
  <si>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</si>
  <si>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</si>
  <si>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</si>
  <si>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</si>
  <si>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</si>
  <si>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</si>
  <si>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</si>
  <si>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</si>
  <si>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</si>
  <si>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</si>
  <si>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</si>
  <si>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PROGRAMACIÓN</t>
  </si>
  <si>
    <t>104C</t>
  </si>
  <si>
    <t>ISIC</t>
  </si>
  <si>
    <t>ESTRUCTURA DE DATOS</t>
  </si>
  <si>
    <t>304B</t>
  </si>
  <si>
    <t>II</t>
  </si>
  <si>
    <t>SISTEMAS OPERATIVOS</t>
  </si>
  <si>
    <t>GRAFICACIÓN</t>
  </si>
  <si>
    <t>504A</t>
  </si>
  <si>
    <t>CONMUTACIÓN Y ENRUTAMIENTO EN REDES DE DATOS</t>
  </si>
  <si>
    <t>S/E</t>
  </si>
  <si>
    <t>704A</t>
  </si>
  <si>
    <t>MTI. ANGELINA MÁRQUEZ JIMÉNEZ</t>
  </si>
  <si>
    <t xml:space="preserve">EN SISTEMAS COMPUTACIONALES </t>
  </si>
  <si>
    <t>ISC. MARÍA ELENA MORALES BENÍTEZ</t>
  </si>
  <si>
    <t>SEP. 2022- ENE.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</si>
</sst>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9" fillId="0" borderId="15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tabSelected="1" topLeftCell="A8" zoomScale="89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5" x14ac:dyDescent="0.35">
      <c r="A6" s="27" t="s">
        <v>2</v>
      </c>
      <c r="B6" s="27"/>
      <c r="C6" s="27"/>
      <c r="D6" s="27"/>
      <c r="E6" s="29" t="s">
        <v>44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9" t="s">
        <v>46</v>
      </c>
      <c r="M8" s="39"/>
      <c r="N8" s="39"/>
    </row>
    <row r="10" spans="1:14" ht="14.5" x14ac:dyDescent="0.35">
      <c r="A10" s="4" t="s">
        <v>8</v>
      </c>
      <c r="B10" s="4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2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1" t="s">
        <v>31</v>
      </c>
      <c r="B14" s="22" t="s">
        <v>21</v>
      </c>
      <c r="C14" s="22" t="s">
        <v>32</v>
      </c>
      <c r="D14" s="22" t="s">
        <v>33</v>
      </c>
      <c r="E14" s="22">
        <v>23</v>
      </c>
      <c r="F14" s="22">
        <v>15</v>
      </c>
      <c r="G14" s="9"/>
      <c r="H14" s="10"/>
      <c r="I14" s="9">
        <f t="shared" ref="I14:I19" si="0">(E14-SUM(F14:G14))-K14</f>
        <v>8</v>
      </c>
      <c r="J14" s="10"/>
      <c r="K14" s="9">
        <v>0</v>
      </c>
      <c r="L14" s="10">
        <f t="shared" ref="L14:L27" si="1">K14/E14</f>
        <v>0</v>
      </c>
      <c r="M14" s="22">
        <v>59</v>
      </c>
      <c r="N14" s="25">
        <v>0.65</v>
      </c>
    </row>
    <row r="15" spans="1:14" s="11" customFormat="1" x14ac:dyDescent="0.25">
      <c r="A15" s="21" t="s">
        <v>34</v>
      </c>
      <c r="B15" s="22" t="s">
        <v>21</v>
      </c>
      <c r="C15" s="22" t="s">
        <v>35</v>
      </c>
      <c r="D15" s="22" t="s">
        <v>33</v>
      </c>
      <c r="E15" s="22">
        <v>16</v>
      </c>
      <c r="F15" s="22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2">
        <v>76</v>
      </c>
      <c r="N15" s="25">
        <v>0.69</v>
      </c>
    </row>
    <row r="16" spans="1:14" s="11" customFormat="1" x14ac:dyDescent="0.25">
      <c r="A16" s="21" t="s">
        <v>34</v>
      </c>
      <c r="B16" s="22" t="s">
        <v>36</v>
      </c>
      <c r="C16" s="22" t="s">
        <v>35</v>
      </c>
      <c r="D16" s="22" t="s">
        <v>33</v>
      </c>
      <c r="E16" s="22">
        <v>16</v>
      </c>
      <c r="F16" s="22">
        <v>13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85</v>
      </c>
      <c r="N16" s="25">
        <v>0.31</v>
      </c>
    </row>
    <row r="17" spans="1:14" s="11" customFormat="1" x14ac:dyDescent="0.25">
      <c r="A17" s="21" t="s">
        <v>37</v>
      </c>
      <c r="B17" s="22" t="s">
        <v>21</v>
      </c>
      <c r="C17" s="22" t="s">
        <v>35</v>
      </c>
      <c r="D17" s="22" t="s">
        <v>33</v>
      </c>
      <c r="E17" s="22">
        <v>16</v>
      </c>
      <c r="F17" s="22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2">
        <v>48</v>
      </c>
      <c r="N17" s="25">
        <v>0.63</v>
      </c>
    </row>
    <row r="18" spans="1:14" s="11" customFormat="1" x14ac:dyDescent="0.25">
      <c r="A18" s="21" t="s">
        <v>38</v>
      </c>
      <c r="B18" s="22" t="s">
        <v>21</v>
      </c>
      <c r="C18" s="22" t="s">
        <v>39</v>
      </c>
      <c r="D18" s="22" t="s">
        <v>33</v>
      </c>
      <c r="E18" s="22">
        <v>23</v>
      </c>
      <c r="F18" s="22">
        <v>23</v>
      </c>
      <c r="G18" s="9"/>
      <c r="H18" s="23"/>
      <c r="I18" s="24">
        <f t="shared" si="0"/>
        <v>0</v>
      </c>
      <c r="J18" s="10"/>
      <c r="K18" s="9">
        <v>0</v>
      </c>
      <c r="L18" s="10">
        <f t="shared" si="1"/>
        <v>0</v>
      </c>
      <c r="M18" s="22">
        <v>81</v>
      </c>
      <c r="N18" s="25">
        <v>0.6</v>
      </c>
    </row>
    <row r="19" spans="1:14" s="11" customFormat="1" ht="25" x14ac:dyDescent="0.25">
      <c r="A19" s="21" t="s">
        <v>40</v>
      </c>
      <c r="B19" s="22" t="s">
        <v>41</v>
      </c>
      <c r="C19" s="22" t="s">
        <v>42</v>
      </c>
      <c r="D19" s="22" t="s">
        <v>33</v>
      </c>
      <c r="E19" s="22">
        <v>20</v>
      </c>
      <c r="F19" s="22"/>
      <c r="G19" s="9"/>
      <c r="H19" s="23"/>
      <c r="I19" s="24">
        <f t="shared" si="0"/>
        <v>20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114</v>
      </c>
      <c r="F27" s="17">
        <f>SUM(F14:F26)</f>
        <v>75</v>
      </c>
      <c r="G27" s="17"/>
      <c r="H27" s="18"/>
      <c r="I27" s="17">
        <f t="shared" ref="I27" si="2">(E27-SUM(F27:G27))-K27</f>
        <v>39</v>
      </c>
      <c r="J27" s="18"/>
      <c r="K27" s="17">
        <f>SUM(K14:K26)</f>
        <v>0</v>
      </c>
      <c r="L27" s="18">
        <f t="shared" si="1"/>
        <v>0</v>
      </c>
      <c r="M27" s="17">
        <f>AVERAGE(M14:M26)</f>
        <v>69.8</v>
      </c>
      <c r="N27" s="19">
        <f>AVERAGE(N14:N26)</f>
        <v>0.57599999999999996</v>
      </c>
    </row>
    <row r="29" spans="1:14" ht="120" customHeight="1" x14ac:dyDescent="0.25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1" spans="1:14" x14ac:dyDescent="0.25">
      <c r="A31" s="12"/>
    </row>
    <row r="32" spans="1:14" ht="13" x14ac:dyDescent="0.3">
      <c r="B32" s="43" t="s">
        <v>27</v>
      </c>
      <c r="C32" s="43"/>
      <c r="D32" s="43"/>
      <c r="G32" s="26" t="s">
        <v>28</v>
      </c>
      <c r="H32" s="26"/>
      <c r="I32" s="26"/>
      <c r="J32" s="26"/>
    </row>
    <row r="33" spans="1:10" ht="32" customHeight="1" x14ac:dyDescent="0.25">
      <c r="B33" s="44"/>
      <c r="C33" s="44"/>
      <c r="D33" s="44"/>
      <c r="G33" s="39"/>
      <c r="H33" s="39"/>
      <c r="I33" s="39"/>
      <c r="J33" s="39"/>
    </row>
    <row r="34" spans="1:10" hidden="1" x14ac:dyDescent="0.25">
      <c r="A34" s="45" t="e">
        <v>#REF!</v>
      </c>
      <c r="B34" s="45"/>
      <c r="C34" s="6"/>
      <c r="E34" s="45"/>
      <c r="F34" s="45"/>
      <c r="G34" s="45"/>
      <c r="H34" s="45"/>
    </row>
    <row r="35" spans="1:10" hidden="1" x14ac:dyDescent="0.25"/>
    <row r="36" spans="1:10" ht="45" customHeight="1" x14ac:dyDescent="0.35">
      <c r="B36" s="46" t="str">
        <f>B10</f>
        <v>MTI. ANGELINA MÁRQUEZ JIMÉNEZ</v>
      </c>
      <c r="C36" s="46"/>
      <c r="D36" s="46"/>
      <c r="E36" s="13"/>
      <c r="F36" s="13"/>
      <c r="G36" s="47" t="s">
        <v>45</v>
      </c>
      <c r="H36" s="48"/>
      <c r="I36" s="48"/>
      <c r="J36" s="4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B1:N1"/>
    <mergeCell ref="E6:I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SEP. 2022- ENE.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2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9"/>
      <c r="H34" s="39"/>
      <c r="I34" s="39"/>
      <c r="J34" s="39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MTI. ANGELINA MÁRQUEZ JIMÉNEZ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SEP. 2022- ENE.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2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9"/>
      <c r="H34" s="39"/>
      <c r="I34" s="39"/>
      <c r="J34" s="39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MTI. ANGELINA MÁRQUEZ JIMÉNEZ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4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SEP. 2022- ENE.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2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9"/>
      <c r="H34" s="39"/>
      <c r="I34" s="39"/>
      <c r="J34" s="39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MTI. ANGELINA MÁRQUEZ JIMÉNEZ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SEP. 2022- ENE.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2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3"/>
        <v>0</v>
      </c>
      <c r="I19" s="9">
        <f t="shared" si="0"/>
        <v>20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3"/>
        <v>#REF!</v>
      </c>
      <c r="I22" s="9" t="e">
        <f t="shared" si="0"/>
        <v>#REF!</v>
      </c>
      <c r="J22" s="10" t="e">
        <f t="shared" si="1"/>
        <v>#REF!</v>
      </c>
      <c r="K22" s="9"/>
      <c r="L22" s="10" t="e">
        <f t="shared" si="2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9"/>
      <c r="H34" s="39"/>
      <c r="I34" s="39"/>
      <c r="J34" s="39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MTI. ANGELINA MÁRQUEZ JIMÉNEZ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Adelina</cp:lastModifiedBy>
  <cp:revision/>
  <cp:lastPrinted>2022-10-19T14:43:55Z</cp:lastPrinted>
  <dcterms:created xsi:type="dcterms:W3CDTF">2021-11-22T14:45:25Z</dcterms:created>
  <dcterms:modified xsi:type="dcterms:W3CDTF">2022-10-19T14:49:47Z</dcterms:modified>
  <cp:category/>
  <cp:contentStatus/>
</cp:coreProperties>
</file>