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REporte 2\"/>
    </mc:Choice>
  </mc:AlternateContent>
  <bookViews>
    <workbookView xWindow="0" yWindow="0" windowWidth="19200" windowHeight="731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L18" i="22" l="1"/>
  <c r="L17" i="22"/>
  <c r="L16" i="22"/>
  <c r="L15" i="22"/>
  <c r="L14" i="22"/>
  <c r="E6" i="23" l="1"/>
  <c r="E6" i="22"/>
  <c r="E28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I18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8" i="10"/>
  <c r="L17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<sst xmlns="http://schemas.openxmlformats.org/spreadsheetml/2006/main" count="190" uniqueCount="47">
  <si>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</si>
  <si>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</si>
  <si>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</si>
  <si>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</si>
  <si>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</si>
  <si>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</si>
  <si>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</si>
  <si>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</si>
  <si>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</si>
  <si>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</si>
  <si>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</si>
  <si>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</si>
  <si>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</si>
  <si>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</si>
  <si>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</si>
  <si>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</si>
  <si>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</si>
  <si>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</si>
  <si>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</si>
  <si>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</si>
  <si>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</si>
  <si>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</si>
  <si>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</si>
  <si>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</si>
  <si>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</si>
  <si>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</si>
  <si>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</si>
  <si>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</si>
  <si>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</si>
  <si>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</si>
  <si>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</si>
  <si>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</si>
  <si>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</si>
  <si>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</si>
  <si>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</si>
  <si>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</si>
  <si>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</si>
  <si>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</si>
  <si>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</si>
  <si>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</si>
  <si>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</si>
  <si>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</si>
  <si>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</si>
  <si>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</si>
  <si>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</si>
  <si>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</si>
  <si>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 22 - 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</si>
</sst>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5" zoomScale="89" zoomScaleNormal="85" zoomScaleSheetLayoutView="100" workbookViewId="0">
      <selection activeCell="K14" sqref="K14:L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5" x14ac:dyDescent="0.35">
      <c r="A6" s="46" t="s">
        <v>2</v>
      </c>
      <c r="B6" s="46"/>
      <c r="C6" s="46"/>
      <c r="D6" s="46"/>
      <c r="E6" s="48" t="s">
        <v>44</v>
      </c>
      <c r="F6" s="43"/>
      <c r="G6" s="43"/>
      <c r="H6" s="43"/>
      <c r="I6" s="4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5</v>
      </c>
      <c r="I8" s="41" t="s">
        <v>7</v>
      </c>
      <c r="J8" s="41"/>
      <c r="K8" s="41"/>
      <c r="L8" s="35" t="s">
        <v>46</v>
      </c>
      <c r="M8" s="35"/>
      <c r="N8" s="35"/>
    </row>
    <row r="10" spans="1:14" ht="14.5" x14ac:dyDescent="0.35">
      <c r="A10" s="4" t="s">
        <v>8</v>
      </c>
      <c r="B10" s="42" t="s">
        <v>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5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8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75</v>
      </c>
      <c r="G28" s="17">
        <v>0</v>
      </c>
      <c r="H28" s="18"/>
      <c r="I28" s="17">
        <f t="shared" ref="I28" si="2">(E28-SUM(F28:G28))-K28</f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0.57599999999999996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32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35">
      <c r="B37" s="27" t="str">
        <f>B10</f>
        <v>MTI. ANGELINA MÁRQUEZ JIMÉNEZ</v>
      </c>
      <c r="C37" s="27"/>
      <c r="D37" s="27"/>
      <c r="E37" s="13"/>
      <c r="F37" s="13"/>
      <c r="G37" s="28" t="s">
        <v>45</v>
      </c>
      <c r="H37" s="29"/>
      <c r="I37" s="29"/>
      <c r="J37" s="29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29" zoomScale="95" zoomScaleNormal="12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6" t="s">
        <v>2</v>
      </c>
      <c r="B6" s="46"/>
      <c r="C6" s="46"/>
      <c r="D6" s="46"/>
      <c r="E6" s="49" t="str">
        <f>'1'!E6:I6</f>
        <v xml:space="preserve">EN SISTEMAS COMPUTACIONALES 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 ht="13" x14ac:dyDescent="0.3">
      <c r="A10" s="4" t="s">
        <v>8</v>
      </c>
      <c r="B10" s="35" t="str">
        <f>'1'!B10</f>
        <v>MTI. ANGELINA MÁRQUEZ JIMÉNEZ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5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PROGRAMACIÓN</v>
      </c>
      <c r="B14" s="9" t="s">
        <v>36</v>
      </c>
      <c r="C14" s="9" t="str">
        <f>'1'!C14</f>
        <v>104C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>ESTRUCTURA DE DATOS</v>
      </c>
      <c r="B15" s="9" t="s">
        <v>41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'1'!A17</f>
        <v>SISTEMAS OPERATIVOS</v>
      </c>
      <c r="B16" s="9" t="s">
        <v>36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9">
        <f>(E16-SUM(F16:G16))-K16</f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x14ac:dyDescent="0.25">
      <c r="A17" s="9" t="str">
        <f>'1'!A18</f>
        <v>GRAFICACIÓN</v>
      </c>
      <c r="B17" s="9" t="s">
        <v>36</v>
      </c>
      <c r="C17" s="9" t="str">
        <f>'1'!C18</f>
        <v>504A</v>
      </c>
      <c r="D17" s="9" t="str">
        <f>'1'!D18</f>
        <v>ISIC</v>
      </c>
      <c r="E17" s="9">
        <f>'1'!E18</f>
        <v>23</v>
      </c>
      <c r="F17" s="9">
        <v>21</v>
      </c>
      <c r="G17" s="9"/>
      <c r="H17" s="10"/>
      <c r="I17" s="9">
        <f>(E17-SUM(F17:G17))-K17</f>
        <v>2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ht="25" x14ac:dyDescent="0.25">
      <c r="A18" s="9" t="str">
        <f>'1'!A19</f>
        <v>CONMUTACIÓN Y ENRUTAMIENTO EN REDES DE DATOS</v>
      </c>
      <c r="B18" s="9" t="s">
        <v>21</v>
      </c>
      <c r="C18" s="9" t="str">
        <f>'1'!C19</f>
        <v>704A</v>
      </c>
      <c r="D18" s="9" t="str">
        <f>'1'!D19</f>
        <v>ISIC</v>
      </c>
      <c r="E18" s="9">
        <f>'1'!E19</f>
        <v>20</v>
      </c>
      <c r="F18" s="9">
        <v>13</v>
      </c>
      <c r="G18" s="9"/>
      <c r="H18" s="10"/>
      <c r="I18" s="9">
        <f>(E18-SUM(F18:G18))-K18</f>
        <v>7</v>
      </c>
      <c r="J18" s="10"/>
      <c r="K18" s="9">
        <v>0</v>
      </c>
      <c r="L18" s="10">
        <f t="shared" si="1"/>
        <v>0</v>
      </c>
      <c r="M18" s="9">
        <v>57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63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64.5</v>
      </c>
      <c r="N28" s="19">
        <f>AVERAGE(N14:N27)</f>
        <v>0.74249999999999994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MTI. ANGELINA MÁRQUEZ JIMÉNEZ</v>
      </c>
      <c r="C37" s="27"/>
      <c r="D37" s="27"/>
      <c r="E37" s="13"/>
      <c r="F37" s="13"/>
      <c r="G37" s="28" t="str">
        <f>'1'!G37:J37</f>
        <v>ISC. MARÍA ELENA MORALES BENÍTEZ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6" t="s">
        <v>2</v>
      </c>
      <c r="B6" s="46"/>
      <c r="C6" s="46"/>
      <c r="D6" s="46"/>
      <c r="E6" s="49" t="str">
        <f>'1'!E6:I6</f>
        <v xml:space="preserve">EN SISTEMAS COMPUTACIONALES 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 ht="13" x14ac:dyDescent="0.3">
      <c r="A10" s="4" t="s">
        <v>8</v>
      </c>
      <c r="B10" s="35" t="str">
        <f>'1'!B10</f>
        <v>MTI. ANGELINA MÁRQUEZ JIMÉNEZ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5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MTI. ANGELINA MÁRQUEZ JIMÉNEZ</v>
      </c>
      <c r="C37" s="27"/>
      <c r="D37" s="27"/>
      <c r="E37" s="13"/>
      <c r="F37" s="13"/>
      <c r="G37" s="28" t="str">
        <f>'1'!G37:J37</f>
        <v>ISC. MARÍA ELENA MORALES BENÍTEZ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6" t="s">
        <v>2</v>
      </c>
      <c r="B6" s="46"/>
      <c r="C6" s="46"/>
      <c r="D6" s="46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 ht="13" x14ac:dyDescent="0.3">
      <c r="A10" s="4" t="s">
        <v>8</v>
      </c>
      <c r="B10" s="35" t="str">
        <f>'1'!B10</f>
        <v>MTI. ANGELINA MÁRQUEZ JIMÉNEZ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5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MTI. ANGELINA MÁRQUEZ JIMÉNEZ</v>
      </c>
      <c r="C37" s="27"/>
      <c r="D37" s="27"/>
      <c r="E37" s="13"/>
      <c r="F37" s="13"/>
      <c r="G37" s="28" t="str">
        <f>'1'!G37:J37</f>
        <v>ISC. MARÍA ELENA MORALES BENÍTEZ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6" t="s">
        <v>2</v>
      </c>
      <c r="B6" s="46"/>
      <c r="C6" s="46"/>
      <c r="D6" s="46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35" t="str">
        <f>'1'!L8</f>
        <v>SEP 22 - ENE 23</v>
      </c>
      <c r="M8" s="35"/>
      <c r="N8" s="35"/>
    </row>
    <row r="10" spans="1:14" ht="13" x14ac:dyDescent="0.3">
      <c r="A10" s="4" t="s">
        <v>8</v>
      </c>
      <c r="B10" s="35" t="str">
        <f>'1'!B10</f>
        <v>MTI. ANGELINA MÁRQUEZ JIMÉNEZ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5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3"/>
        <v>0</v>
      </c>
      <c r="I19" s="9">
        <f t="shared" si="0"/>
        <v>20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MTI. ANGELINA MÁRQUEZ JIMÉNEZ</v>
      </c>
      <c r="C37" s="27"/>
      <c r="D37" s="27"/>
      <c r="E37" s="13"/>
      <c r="F37" s="13"/>
      <c r="G37" s="28" t="str">
        <f>'1'!G37:J37</f>
        <v>ISC. MARÍA ELENA MORALES BENÍTEZ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2022-11-02T22:04:25Z</dcterms:modified>
  <cp:category/>
  <cp:contentStatus/>
</cp:coreProperties>
</file>