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essl\Desktop\"/>
    </mc:Choice>
  </mc:AlternateContent>
  <xr:revisionPtr revIDLastSave="0" documentId="13_ncr:1_{F9429CFD-8263-4FF7-AA87-6D474C65D7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I15" i="25"/>
  <c r="J15" i="25" s="1"/>
  <c r="D15" i="25"/>
  <c r="C15" i="25"/>
  <c r="I14" i="25"/>
  <c r="J14" i="25" s="1"/>
  <c r="D14" i="25"/>
  <c r="C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5" i="22"/>
  <c r="L23" i="22"/>
  <c r="I21" i="22"/>
  <c r="J21" i="22" s="1"/>
  <c r="H20" i="22"/>
  <c r="L17" i="22"/>
  <c r="I16" i="22"/>
  <c r="J16" i="22" s="1"/>
  <c r="I14" i="22"/>
  <c r="J14" i="22" s="1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L16" i="10"/>
  <c r="L15" i="10"/>
  <c r="L14" i="10"/>
  <c r="H15" i="22" l="1"/>
  <c r="H16" i="22"/>
  <c r="I17" i="22"/>
  <c r="J17" i="22" s="1"/>
  <c r="L19" i="22"/>
  <c r="H21" i="22"/>
  <c r="I23" i="22"/>
  <c r="J23" i="22" s="1"/>
  <c r="L24" i="22"/>
  <c r="H27" i="22"/>
  <c r="I15" i="22"/>
  <c r="J15" i="22" s="1"/>
  <c r="H19" i="22"/>
  <c r="I20" i="22"/>
  <c r="J20" i="22" s="1"/>
  <c r="H24" i="22"/>
  <c r="I25" i="22"/>
  <c r="J2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<sst xmlns="http://schemas.openxmlformats.org/spreadsheetml/2006/main" count="179" uniqueCount="43">
  <si>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</si>
  <si>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</si>
  <si>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</si>
  <si>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</si>
  <si>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</si>
  <si>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</si>
  <si>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</si>
  <si>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</si>
  <si>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</si>
  <si>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</si>
  <si>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</si>
  <si>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</si>
  <si>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</si>
  <si>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</si>
  <si>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</si>
  <si>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</si>
  <si>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</si>
  <si>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</si>
  <si>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</si>
  <si>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</si>
  <si>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</si>
  <si>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</si>
  <si>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</si>
  <si>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</si>
  <si>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</si>
  <si>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</si>
  <si>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</si>
  <si>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</si>
  <si>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</si>
  <si>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</si>
  <si>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Francisco José Gómez Marín</t>
  </si>
  <si>
    <t>Jessica Alejandra Reyes Larios</t>
  </si>
  <si>
    <t>FRANCISCO JOSÉ GÓMEZ MARÍN</t>
  </si>
  <si>
    <t>AMBIENTAL</t>
  </si>
  <si>
    <t>BIOLOGÍA</t>
  </si>
  <si>
    <t>TALLER DE ÉTICA</t>
  </si>
  <si>
    <t>DISEÑO DE EXPERIMENTOS AMBIENTALES</t>
  </si>
  <si>
    <t>JESSICA ALEJANDRA REYES LARIOS</t>
  </si>
  <si>
    <t>IAMB</t>
  </si>
  <si>
    <t>Septiembre 2022-Enero 2023</t>
  </si>
  <si>
    <t>106 A</t>
  </si>
  <si>
    <t>106 B</t>
  </si>
  <si>
    <t>306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</si>
</sst>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34</v>
      </c>
      <c r="B14" s="9" t="s">
        <v>21</v>
      </c>
      <c r="C14" s="9" t="s">
        <v>40</v>
      </c>
      <c r="D14" s="9" t="s">
        <v>38</v>
      </c>
      <c r="E14" s="9">
        <v>30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78.86</v>
      </c>
      <c r="N14" s="15">
        <v>0.66669999999999996</v>
      </c>
    </row>
    <row r="15" spans="1:14" s="11" customFormat="1" ht="25.5" x14ac:dyDescent="0.2">
      <c r="A15" s="8" t="s">
        <v>35</v>
      </c>
      <c r="B15" s="9" t="s">
        <v>21</v>
      </c>
      <c r="C15" s="9" t="s">
        <v>41</v>
      </c>
      <c r="D15" s="9" t="s">
        <v>38</v>
      </c>
      <c r="E15" s="9">
        <v>37</v>
      </c>
      <c r="F15" s="9">
        <v>24</v>
      </c>
      <c r="G15" s="9"/>
      <c r="H15" s="10"/>
      <c r="I15" s="9">
        <v>13</v>
      </c>
      <c r="J15" s="10"/>
      <c r="K15" s="9">
        <v>0</v>
      </c>
      <c r="L15" s="10">
        <f t="shared" si="0"/>
        <v>0</v>
      </c>
      <c r="M15" s="9">
        <v>50.91</v>
      </c>
      <c r="N15" s="15">
        <v>0.64859999999999995</v>
      </c>
    </row>
    <row r="16" spans="1:14" s="11" customFormat="1" ht="25.5" x14ac:dyDescent="0.2">
      <c r="A16" s="8" t="s">
        <v>36</v>
      </c>
      <c r="B16" s="9" t="s">
        <v>21</v>
      </c>
      <c r="C16" s="9" t="s">
        <v>42</v>
      </c>
      <c r="D16" s="9" t="s">
        <v>38</v>
      </c>
      <c r="E16" s="9">
        <v>27</v>
      </c>
      <c r="F16" s="9">
        <v>20</v>
      </c>
      <c r="G16" s="9"/>
      <c r="H16" s="10"/>
      <c r="I16" s="9">
        <v>7</v>
      </c>
      <c r="J16" s="10"/>
      <c r="K16" s="9">
        <v>0</v>
      </c>
      <c r="L16" s="10">
        <f t="shared" si="0"/>
        <v>0</v>
      </c>
      <c r="M16" s="9">
        <v>62</v>
      </c>
      <c r="N16" s="15">
        <v>0.74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ref="I17:I28" si="1">(E17-SUM(F17:G17))-K17</f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1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74</v>
      </c>
      <c r="G28" s="17">
        <f>SUM(G14:G27)</f>
        <v>0</v>
      </c>
      <c r="H28" s="18">
        <f>SUM(F28:G28)/E28</f>
        <v>0.78723404255319152</v>
      </c>
      <c r="I28" s="17">
        <f t="shared" si="1"/>
        <v>20</v>
      </c>
      <c r="J28" s="18">
        <f t="shared" ref="J14:J28" si="2">I28/E28</f>
        <v>0.21276595744680851</v>
      </c>
      <c r="K28" s="17">
        <f>SUM(K14:K27)</f>
        <v>0</v>
      </c>
      <c r="L28" s="18">
        <f t="shared" si="0"/>
        <v>0</v>
      </c>
      <c r="M28" s="17">
        <f>AVERAGE(M14:M27)</f>
        <v>63.923333333333325</v>
      </c>
      <c r="N28" s="19">
        <f>AVERAGE(N14:N27)</f>
        <v>0.68509999999999993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FRANCISCO JOSÉ GÓMEZ MARÍN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x14ac:dyDescent="0.2">
      <c r="A10" s="4" t="s">
        <v>8</v>
      </c>
      <c r="B10" s="33" t="str">
        <f>'1'!B10</f>
        <v>FRANCISCO JOSÉ GÓMEZ MARÍN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BIOLOGÍA</v>
      </c>
      <c r="B14" s="9"/>
      <c r="C14" s="9" t="str">
        <f>'1'!C14</f>
        <v>106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106 B</v>
      </c>
      <c r="D15" s="9" t="str">
        <f>'1'!D15</f>
        <v>IAMB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DE EXPERIMENTOS AMBIENTALES</v>
      </c>
      <c r="B16" s="9"/>
      <c r="C16" s="9" t="str">
        <f>'1'!C16</f>
        <v>306 A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FRANCISCO JOSÉ GÓMEZ MARÍN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x14ac:dyDescent="0.2">
      <c r="A10" s="4" t="s">
        <v>8</v>
      </c>
      <c r="B10" s="33" t="str">
        <f>'1'!B10</f>
        <v>FRANCISCO JOSÉ GÓMEZ MARÍN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BIOLOGÍA</v>
      </c>
      <c r="B14" s="9"/>
      <c r="C14" s="9" t="str">
        <f>'1'!C14</f>
        <v>106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106 B</v>
      </c>
      <c r="D15" s="9" t="str">
        <f>'1'!D15</f>
        <v>IAMB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DE EXPERIMENTOS AMBIENTALES</v>
      </c>
      <c r="B16" s="9"/>
      <c r="C16" s="9" t="str">
        <f>'1'!C16</f>
        <v>306 A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FRANCISCO JOSÉ GÓMEZ MARÍN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x14ac:dyDescent="0.2">
      <c r="A10" s="4" t="s">
        <v>8</v>
      </c>
      <c r="B10" s="33" t="str">
        <f>'1'!B10</f>
        <v>FRANCISCO JOSÉ GÓMEZ MARÍN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BIOLOGÍA</v>
      </c>
      <c r="B14" s="9"/>
      <c r="C14" s="9" t="str">
        <f>'1'!C14</f>
        <v>106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ÉTICA</v>
      </c>
      <c r="B15" s="9"/>
      <c r="C15" s="9" t="str">
        <f>'1'!C15</f>
        <v>106 B</v>
      </c>
      <c r="D15" s="9" t="str">
        <f>'1'!D15</f>
        <v>IAMB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DE EXPERIMENTOS AMBIENTALES</v>
      </c>
      <c r="B16" s="9"/>
      <c r="C16" s="9" t="str">
        <f>'1'!C16</f>
        <v>306 A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FRANCISCO JOSÉ GÓMEZ MARÍN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3</v>
      </c>
      <c r="F8"/>
      <c r="G8" s="4" t="s">
        <v>6</v>
      </c>
      <c r="H8" s="20">
        <v>3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">
        <v>34</v>
      </c>
      <c r="B14" s="9"/>
      <c r="C14" s="9" t="str">
        <f>'1'!C14</f>
        <v>106 A</v>
      </c>
      <c r="D14" s="9" t="str">
        <f>'1'!D14</f>
        <v>IAMB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">
        <v>35</v>
      </c>
      <c r="B15" s="9"/>
      <c r="C15" s="9" t="str">
        <f>'1'!C15</f>
        <v>106 B</v>
      </c>
      <c r="D15" s="9" t="str">
        <f>'1'!D15</f>
        <v>IAMB</v>
      </c>
      <c r="E15" s="9"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306 A</v>
      </c>
      <c r="D16" s="9" t="str">
        <f>'1'!D16</f>
        <v>IAMB</v>
      </c>
      <c r="E16" s="9"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 t="s">
        <v>30</v>
      </c>
      <c r="C34" s="37"/>
      <c r="D34" s="37"/>
      <c r="G34" s="33" t="s">
        <v>31</v>
      </c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FRANCISCO JOSÉ GÓMEZ MARÍN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A. Rys</cp:lastModifiedBy>
  <cp:revision/>
  <dcterms:created xsi:type="dcterms:W3CDTF">2021-11-22T14:45:25Z</dcterms:created>
  <dcterms:modified xsi:type="dcterms:W3CDTF">2022-11-03T19:20:42Z</dcterms:modified>
  <cp:category/>
  <cp:contentStatus/>
</cp:coreProperties>
</file>