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HV\"/>
    </mc:Choice>
  </mc:AlternateContent>
  <xr:revisionPtr revIDLastSave="0" documentId="8_{DACAF908-DD17-464C-AB77-55B11FBAE0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L16" i="22"/>
  <c r="I16" i="22"/>
  <c r="J16" i="22" s="1"/>
  <c r="H16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<sst xmlns="http://schemas.openxmlformats.org/spreadsheetml/2006/main" count="179" uniqueCount="48">
  <si>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</si>
  <si>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</si>
  <si>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</si>
  <si>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</si>
  <si>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</si>
  <si>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</si>
  <si>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</si>
  <si>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</si>
  <si>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</si>
  <si>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</si>
  <si>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</si>
  <si>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</si>
  <si>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</si>
  <si>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</si>
  <si>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</si>
  <si>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</si>
  <si>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</si>
  <si>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</si>
  <si>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</si>
  <si>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</si>
  <si>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</si>
  <si>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</si>
  <si>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</si>
  <si>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</si>
  <si>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</si>
  <si>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</si>
  <si>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</si>
  <si>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</si>
  <si>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</si>
  <si>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</si>
  <si>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</si>
  <si>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</si>
  <si>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</si>
  <si>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</si>
  <si>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</si>
  <si>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</si>
  <si>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ING. ARTEMIO HIDALGO VELASCO</t>
  </si>
  <si>
    <t>D.E. TONATIUH SOSME SANCHEZ</t>
  </si>
  <si>
    <t>FUNDAMENTOS DE FISICA</t>
  </si>
  <si>
    <t>107 A</t>
  </si>
  <si>
    <t>IGEM</t>
  </si>
  <si>
    <t>ESTADISTICA PARA LA ADMINISTRACIÓN II</t>
  </si>
  <si>
    <t xml:space="preserve"> 305 A</t>
  </si>
  <si>
    <t>MATEMATICAS APLICADAS A LA ADMINISTRACIÓN</t>
  </si>
  <si>
    <t>105 A</t>
  </si>
  <si>
    <t>FISICA GENERAL</t>
  </si>
  <si>
    <t>304 A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</si>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</sst>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206187</xdr:colOff>
      <xdr:row>33</xdr:row>
      <xdr:rowOff>29506</xdr:rowOff>
    </xdr:from>
    <xdr:to>
      <xdr:col>3</xdr:col>
      <xdr:colOff>1335740</xdr:colOff>
      <xdr:row>33</xdr:row>
      <xdr:rowOff>744071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3505" y="8321859"/>
          <a:ext cx="1515035" cy="7145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N21" sqref="N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43</v>
      </c>
      <c r="B14" s="9" t="s">
        <v>21</v>
      </c>
      <c r="C14" s="9" t="s">
        <v>44</v>
      </c>
      <c r="D14" s="9" t="s">
        <v>35</v>
      </c>
      <c r="E14" s="9">
        <v>33</v>
      </c>
      <c r="F14" s="9">
        <v>29</v>
      </c>
      <c r="G14" s="9"/>
      <c r="H14" s="10">
        <f t="shared" ref="H14:H27" si="0">F14/E14</f>
        <v>0.87878787878787878</v>
      </c>
      <c r="I14" s="9">
        <f t="shared" ref="I14:I28" si="1">(E14-SUM(F14:G14))-K14</f>
        <v>4</v>
      </c>
      <c r="J14" s="10">
        <f t="shared" ref="J14:J28" si="2">I14/E14</f>
        <v>0.12121212121212122</v>
      </c>
      <c r="K14" s="9">
        <v>0</v>
      </c>
      <c r="L14" s="10">
        <f t="shared" ref="L14:L28" si="3">K14/E14</f>
        <v>0</v>
      </c>
      <c r="M14" s="9">
        <v>77</v>
      </c>
      <c r="N14" s="15">
        <v>0.64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40</v>
      </c>
      <c r="E15" s="9">
        <v>40</v>
      </c>
      <c r="F15" s="9">
        <v>38</v>
      </c>
      <c r="G15" s="9"/>
      <c r="H15" s="10">
        <f t="shared" si="0"/>
        <v>0.95</v>
      </c>
      <c r="I15" s="9">
        <f t="shared" si="1"/>
        <v>2</v>
      </c>
      <c r="J15" s="10">
        <f t="shared" si="2"/>
        <v>0.05</v>
      </c>
      <c r="K15" s="9">
        <v>0</v>
      </c>
      <c r="L15" s="10">
        <f t="shared" si="3"/>
        <v>0</v>
      </c>
      <c r="M15" s="9">
        <v>85</v>
      </c>
      <c r="N15" s="15">
        <v>0.83</v>
      </c>
    </row>
    <row r="16" spans="1:14" s="11" customFormat="1" ht="26.4" x14ac:dyDescent="0.25">
      <c r="A16" s="8" t="s">
        <v>41</v>
      </c>
      <c r="B16" s="9" t="s">
        <v>21</v>
      </c>
      <c r="C16" s="9" t="s">
        <v>42</v>
      </c>
      <c r="D16" s="9" t="s">
        <v>35</v>
      </c>
      <c r="E16" s="9">
        <v>34</v>
      </c>
      <c r="F16" s="9">
        <v>33</v>
      </c>
      <c r="G16" s="9"/>
      <c r="H16" s="10">
        <f t="shared" si="0"/>
        <v>0.97058823529411764</v>
      </c>
      <c r="I16" s="9">
        <f t="shared" si="1"/>
        <v>1</v>
      </c>
      <c r="J16" s="10">
        <f t="shared" si="2"/>
        <v>2.9411764705882353E-2</v>
      </c>
      <c r="K16" s="9">
        <v>0</v>
      </c>
      <c r="L16" s="10">
        <f t="shared" si="3"/>
        <v>0</v>
      </c>
      <c r="M16" s="9">
        <v>85</v>
      </c>
      <c r="N16" s="15">
        <v>0.56000000000000005</v>
      </c>
    </row>
    <row r="17" spans="1:18" s="11" customFormat="1" ht="26.4" x14ac:dyDescent="0.25">
      <c r="A17" s="8" t="s">
        <v>45</v>
      </c>
      <c r="B17" s="9" t="s">
        <v>21</v>
      </c>
      <c r="C17" s="9" t="s">
        <v>46</v>
      </c>
      <c r="D17" s="9" t="s">
        <v>47</v>
      </c>
      <c r="E17" s="9">
        <v>19</v>
      </c>
      <c r="F17" s="9">
        <v>17</v>
      </c>
      <c r="G17" s="9"/>
      <c r="H17" s="10">
        <f t="shared" si="0"/>
        <v>0.89473684210526316</v>
      </c>
      <c r="I17" s="9">
        <f t="shared" si="1"/>
        <v>2</v>
      </c>
      <c r="J17" s="10">
        <f t="shared" si="2"/>
        <v>0.10526315789473684</v>
      </c>
      <c r="K17" s="9">
        <v>0</v>
      </c>
      <c r="L17" s="10">
        <f t="shared" si="3"/>
        <v>0</v>
      </c>
      <c r="M17" s="9">
        <v>84</v>
      </c>
      <c r="N17" s="15">
        <v>0.79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117</v>
      </c>
      <c r="G28" s="17">
        <f>SUM(G14:G27)</f>
        <v>0</v>
      </c>
      <c r="H28" s="18">
        <f>SUM(F28:G28)/E28</f>
        <v>0.9285714285714286</v>
      </c>
      <c r="I28" s="17">
        <f t="shared" si="1"/>
        <v>9</v>
      </c>
      <c r="J28" s="18">
        <f t="shared" si="2"/>
        <v>7.1428571428571425E-2</v>
      </c>
      <c r="K28" s="17">
        <f>SUM(K14:K27)</f>
        <v>0</v>
      </c>
      <c r="L28" s="18">
        <f t="shared" si="3"/>
        <v>0</v>
      </c>
      <c r="M28" s="17">
        <f>AVERAGE(M14:M27)</f>
        <v>82.75</v>
      </c>
      <c r="N28" s="19">
        <f>AVERAGE(N14:N27)</f>
        <v>0.70500000000000007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2022-10-08T01:04:06Z</dcterms:modified>
  <cp:category/>
  <cp:contentStatus/>
</cp:coreProperties>
</file>