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2022-ENERO2023\EVIDENCIAS DOCENTES SEPT.2022-ENERO2023\AHV\"/>
    </mc:Choice>
  </mc:AlternateContent>
  <xr:revisionPtr revIDLastSave="0" documentId="13_ncr:1_{5091729C-22C2-4403-8407-D9A00E360A30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10" l="1"/>
  <c r="M28" i="10"/>
  <c r="K28" i="10" l="1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I1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L17" i="22" s="1"/>
  <c r="C14" i="22"/>
  <c r="D14" i="22"/>
  <c r="E14" i="22"/>
  <c r="I14" i="22" s="1"/>
  <c r="A14" i="22"/>
  <c r="B10" i="22"/>
  <c r="B37" i="22" s="1"/>
  <c r="L8" i="22"/>
  <c r="H8" i="22"/>
  <c r="E8" i="22"/>
  <c r="N28" i="22"/>
  <c r="M28" i="22"/>
  <c r="K28" i="22"/>
  <c r="G28" i="22"/>
  <c r="F28" i="22"/>
  <c r="I16" i="22"/>
  <c r="I15" i="22"/>
  <c r="B37" i="10"/>
  <c r="F28" i="10"/>
  <c r="E28" i="10"/>
  <c r="L17" i="10"/>
  <c r="I17" i="10"/>
  <c r="L16" i="10"/>
  <c r="I16" i="10"/>
  <c r="L15" i="10"/>
  <c r="I15" i="10"/>
  <c r="L14" i="10"/>
  <c r="I14" i="10"/>
  <c r="I28" i="10" l="1"/>
  <c r="I17" i="22"/>
  <c r="L28" i="10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E28" i="23"/>
  <c r="L14" i="22"/>
  <c r="E28" i="22"/>
  <c r="I28" i="25" l="1"/>
  <c r="J28" i="25" s="1"/>
  <c r="L28" i="25"/>
  <c r="H28" i="25"/>
  <c r="I28" i="24"/>
  <c r="J28" i="24" s="1"/>
  <c r="L28" i="24"/>
  <c r="H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<sst xmlns="http://schemas.openxmlformats.org/spreadsheetml/2006/main" count="199" uniqueCount="55">
  <si>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</si>
  <si>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</si>
  <si>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</si>
  <si>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</si>
  <si>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</si>
  <si>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</si>
  <si>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</si>
  <si>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</si>
  <si>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</si>
  <si>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</si>
  <si>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</si>
  <si>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</si>
  <si>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</si>
  <si>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</si>
  <si>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</si>
  <si>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</si>
  <si>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</si>
  <si>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</si>
  <si>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</si>
  <si>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</si>
  <si>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</si>
  <si>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</si>
  <si>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</si>
  <si>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</si>
  <si>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</si>
  <si>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</si>
  <si>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</si>
  <si>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</si>
  <si>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</si>
  <si>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</si>
  <si>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</si>
  <si>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</si>
  <si>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</si>
  <si>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SEPTIEMBRE2022-ENERO2023</t>
  </si>
  <si>
    <t xml:space="preserve"> </t>
  </si>
  <si>
    <t>LADM</t>
  </si>
  <si>
    <t>ING. ARTEMIO HIDALGO VELASCO</t>
  </si>
  <si>
    <t>D.E. TONATIUH SOSME SANCHEZ</t>
  </si>
  <si>
    <t>FUNDAMENTOS DE FISICA</t>
  </si>
  <si>
    <t>107 A</t>
  </si>
  <si>
    <t>IGEM</t>
  </si>
  <si>
    <t>ESTADISTICA PARA LA ADMINISTRACIÓN II</t>
  </si>
  <si>
    <t xml:space="preserve"> 305 A</t>
  </si>
  <si>
    <t>MATEMATICAS APLICADAS A LA ADMINISTRACIÓN</t>
  </si>
  <si>
    <t>105 A</t>
  </si>
  <si>
    <t>FISICA GENERAL</t>
  </si>
  <si>
    <t>304 A</t>
  </si>
  <si>
    <t>ISIC</t>
  </si>
  <si>
    <t>II</t>
  </si>
  <si>
    <t>III</t>
  </si>
  <si>
    <t xml:space="preserve">ISIC </t>
  </si>
  <si>
    <t>IV</t>
  </si>
  <si>
    <t>V</t>
  </si>
  <si>
    <t>D. E. TONATIUH SOSME SANCHEZ</t>
  </si>
  <si>
    <t>DEPARTAMENTO DE CIENCIAS BASICAS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</si>
</sst>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25" zoomScale="85" zoomScaleNormal="85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4</v>
      </c>
      <c r="I8" s="32" t="s">
        <v>7</v>
      </c>
      <c r="J8" s="32"/>
      <c r="K8" s="32"/>
      <c r="L8" s="33" t="s">
        <v>33</v>
      </c>
      <c r="M8" s="33"/>
      <c r="N8" s="33"/>
    </row>
    <row r="10" spans="1:14" x14ac:dyDescent="0.25">
      <c r="A10" s="4" t="s">
        <v>8</v>
      </c>
      <c r="B10" s="33" t="s">
        <v>36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8" t="s">
        <v>43</v>
      </c>
      <c r="B14" s="9" t="s">
        <v>21</v>
      </c>
      <c r="C14" s="9" t="s">
        <v>44</v>
      </c>
      <c r="D14" s="9" t="s">
        <v>35</v>
      </c>
      <c r="E14" s="9">
        <v>33</v>
      </c>
      <c r="F14" s="9">
        <v>30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9">
        <v>77</v>
      </c>
      <c r="N14" s="15">
        <v>0.64</v>
      </c>
    </row>
    <row r="15" spans="1:14" s="11" customFormat="1" ht="26.4" x14ac:dyDescent="0.25">
      <c r="A15" s="8" t="s">
        <v>38</v>
      </c>
      <c r="B15" s="9" t="s">
        <v>21</v>
      </c>
      <c r="C15" s="9" t="s">
        <v>39</v>
      </c>
      <c r="D15" s="9" t="s">
        <v>40</v>
      </c>
      <c r="E15" s="9">
        <v>40</v>
      </c>
      <c r="F15" s="9">
        <v>38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85</v>
      </c>
      <c r="N15" s="15">
        <v>0.83</v>
      </c>
    </row>
    <row r="16" spans="1:14" s="11" customFormat="1" ht="26.4" x14ac:dyDescent="0.25">
      <c r="A16" s="8" t="s">
        <v>41</v>
      </c>
      <c r="B16" s="9" t="s">
        <v>21</v>
      </c>
      <c r="C16" s="9" t="s">
        <v>42</v>
      </c>
      <c r="D16" s="9" t="s">
        <v>35</v>
      </c>
      <c r="E16" s="9">
        <v>34</v>
      </c>
      <c r="F16" s="9">
        <v>33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85</v>
      </c>
      <c r="N16" s="15">
        <v>0.56000000000000005</v>
      </c>
    </row>
    <row r="17" spans="1:18" s="11" customFormat="1" ht="26.4" x14ac:dyDescent="0.25">
      <c r="A17" s="8" t="s">
        <v>45</v>
      </c>
      <c r="B17" s="9" t="s">
        <v>21</v>
      </c>
      <c r="C17" s="9" t="s">
        <v>46</v>
      </c>
      <c r="D17" s="9" t="s">
        <v>47</v>
      </c>
      <c r="E17" s="9">
        <v>19</v>
      </c>
      <c r="F17" s="9">
        <v>17</v>
      </c>
      <c r="G17" s="9"/>
      <c r="H17" s="10"/>
      <c r="I17" s="9">
        <f t="shared" si="0"/>
        <v>2</v>
      </c>
      <c r="J17" s="10"/>
      <c r="K17" s="9">
        <v>0</v>
      </c>
      <c r="L17" s="10">
        <f t="shared" si="1"/>
        <v>0</v>
      </c>
      <c r="M17" s="9">
        <v>84</v>
      </c>
      <c r="N17" s="15">
        <v>0.79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34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126</v>
      </c>
      <c r="F28" s="17">
        <f>SUM(F14:F27)</f>
        <v>118</v>
      </c>
      <c r="G28" s="17"/>
      <c r="H28" s="18"/>
      <c r="I28" s="17">
        <f t="shared" si="0"/>
        <v>8</v>
      </c>
      <c r="J28" s="18"/>
      <c r="K28" s="17">
        <f>SUM(K14:K27)</f>
        <v>0</v>
      </c>
      <c r="L28" s="18">
        <f t="shared" si="1"/>
        <v>0</v>
      </c>
      <c r="M28" s="17">
        <f>(M14+M15+M16+M17)/4</f>
        <v>82.75</v>
      </c>
      <c r="N28" s="19">
        <f>AVERAGE(N14:N27)</f>
        <v>0.70500000000000007</v>
      </c>
    </row>
    <row r="30" spans="1:18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ARTEMIO HIDALGO VELASCO</v>
      </c>
      <c r="C37" s="39"/>
      <c r="D37" s="39"/>
      <c r="E37" s="13"/>
      <c r="F37" s="13"/>
      <c r="G37" s="39" t="s">
        <v>37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zoomScale="85" zoomScaleNormal="85" zoomScaleSheetLayoutView="100" workbookViewId="0">
      <selection activeCell="S10" sqref="S1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8.332031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54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5">
      <c r="A10" s="4" t="s">
        <v>8</v>
      </c>
      <c r="B10" s="33" t="str">
        <f>'1'!B10</f>
        <v>ING. ARTEMIO HIDALGO VELASCO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MATEMATICAS APLICADAS A LA ADMINISTRACIÓN</v>
      </c>
      <c r="B14" s="9" t="s">
        <v>48</v>
      </c>
      <c r="C14" s="9" t="str">
        <f>'1'!C14</f>
        <v>105 A</v>
      </c>
      <c r="D14" s="9" t="str">
        <f>'1'!D14</f>
        <v>LADM</v>
      </c>
      <c r="E14" s="9">
        <f>'1'!E14</f>
        <v>33</v>
      </c>
      <c r="F14" s="9">
        <v>29</v>
      </c>
      <c r="G14" s="9"/>
      <c r="H14" s="10"/>
      <c r="I14" s="9">
        <f t="shared" ref="I14:I28" si="0">(E14-SUM(F14:G14))-K14</f>
        <v>4</v>
      </c>
      <c r="J14" s="10"/>
      <c r="K14" s="9">
        <v>0</v>
      </c>
      <c r="L14" s="10">
        <f t="shared" ref="L14:L28" si="1">K14/E14</f>
        <v>0</v>
      </c>
      <c r="M14" s="9">
        <v>86</v>
      </c>
      <c r="N14" s="15">
        <v>0.82</v>
      </c>
    </row>
    <row r="15" spans="1:14" s="11" customFormat="1" ht="26.4" x14ac:dyDescent="0.25">
      <c r="A15" s="9" t="str">
        <f>'1'!A15</f>
        <v>FUNDAMENTOS DE FISICA</v>
      </c>
      <c r="B15" s="9" t="s">
        <v>48</v>
      </c>
      <c r="C15" s="9" t="str">
        <f>'1'!C15</f>
        <v>107 A</v>
      </c>
      <c r="D15" s="9" t="str">
        <f>'1'!D15</f>
        <v>IGEM</v>
      </c>
      <c r="E15" s="9">
        <f>'1'!E15</f>
        <v>40</v>
      </c>
      <c r="F15" s="9">
        <v>34</v>
      </c>
      <c r="G15" s="9"/>
      <c r="H15" s="10"/>
      <c r="I15" s="9">
        <f t="shared" si="0"/>
        <v>6</v>
      </c>
      <c r="J15" s="10"/>
      <c r="K15" s="9">
        <v>0</v>
      </c>
      <c r="L15" s="10">
        <f t="shared" si="1"/>
        <v>0</v>
      </c>
      <c r="M15" s="9">
        <v>82</v>
      </c>
      <c r="N15" s="15">
        <v>0.83</v>
      </c>
    </row>
    <row r="16" spans="1:14" s="11" customFormat="1" ht="26.4" x14ac:dyDescent="0.25">
      <c r="A16" s="9" t="str">
        <f>'1'!A16</f>
        <v>ESTADISTICA PARA LA ADMINISTRACIÓN II</v>
      </c>
      <c r="B16" s="9" t="s">
        <v>48</v>
      </c>
      <c r="C16" s="9" t="str">
        <f>'1'!C16</f>
        <v xml:space="preserve"> 305 A</v>
      </c>
      <c r="D16" s="9" t="str">
        <f>'1'!D16</f>
        <v>LADM</v>
      </c>
      <c r="E16" s="9">
        <f>'1'!E16</f>
        <v>34</v>
      </c>
      <c r="F16" s="9">
        <v>33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92</v>
      </c>
      <c r="N16" s="15">
        <v>0.76</v>
      </c>
    </row>
    <row r="17" spans="1:14" s="11" customFormat="1" ht="26.4" x14ac:dyDescent="0.25">
      <c r="A17" s="9" t="str">
        <f>'1'!A17</f>
        <v>FISICA GENERAL</v>
      </c>
      <c r="B17" s="9" t="s">
        <v>48</v>
      </c>
      <c r="C17" s="9" t="str">
        <f>'1'!C17</f>
        <v>304 A</v>
      </c>
      <c r="D17" s="9" t="str">
        <f>'1'!D17</f>
        <v>ISIC</v>
      </c>
      <c r="E17" s="9">
        <f>'1'!E17</f>
        <v>19</v>
      </c>
      <c r="F17" s="9">
        <v>19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96</v>
      </c>
      <c r="N17" s="15">
        <v>0.57999999999999996</v>
      </c>
    </row>
    <row r="18" spans="1:14" s="11" customFormat="1" ht="26.4" x14ac:dyDescent="0.25">
      <c r="A18" s="9" t="s">
        <v>45</v>
      </c>
      <c r="B18" s="9" t="s">
        <v>49</v>
      </c>
      <c r="C18" s="9" t="s">
        <v>46</v>
      </c>
      <c r="D18" s="9" t="s">
        <v>50</v>
      </c>
      <c r="E18" s="9">
        <v>19</v>
      </c>
      <c r="F18" s="9">
        <v>19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98</v>
      </c>
      <c r="N18" s="15">
        <v>0.95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145</v>
      </c>
      <c r="F28" s="17">
        <f>SUM(F14:F27)</f>
        <v>134</v>
      </c>
      <c r="G28" s="17">
        <f>SUM(G14:G27)</f>
        <v>0</v>
      </c>
      <c r="H28" s="18"/>
      <c r="I28" s="17">
        <f t="shared" si="0"/>
        <v>11</v>
      </c>
      <c r="J28" s="18"/>
      <c r="K28" s="17">
        <f>SUM(K14:K27)</f>
        <v>0</v>
      </c>
      <c r="L28" s="18">
        <f t="shared" si="1"/>
        <v>0</v>
      </c>
      <c r="M28" s="17">
        <f>AVERAGE(M14:M27)</f>
        <v>90.8</v>
      </c>
      <c r="N28" s="19">
        <f>AVERAGE(N14:N27)</f>
        <v>0.78800000000000003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ARTEMIO HIDALGO VELASCO</v>
      </c>
      <c r="C37" s="39"/>
      <c r="D37" s="39"/>
      <c r="E37" s="13"/>
      <c r="F37" s="13"/>
      <c r="G37" s="39" t="s">
        <v>37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2" zoomScale="85" zoomScaleNormal="85" zoomScaleSheetLayoutView="100" workbookViewId="0">
      <selection activeCell="L2" sqref="L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332031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54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5">
      <c r="A10" s="4" t="s">
        <v>8</v>
      </c>
      <c r="B10" s="33" t="str">
        <f>'1'!B10</f>
        <v>ING. ARTEMIO HIDALGO VELASCO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MATEMATICAS APLICADAS A LA ADMINISTRACIÓN</v>
      </c>
      <c r="B14" s="9" t="s">
        <v>49</v>
      </c>
      <c r="C14" s="9" t="str">
        <f>'1'!C14</f>
        <v>105 A</v>
      </c>
      <c r="D14" s="9" t="str">
        <f>'1'!D14</f>
        <v>LADM</v>
      </c>
      <c r="E14" s="9">
        <f>'1'!E14</f>
        <v>33</v>
      </c>
      <c r="F14" s="9">
        <v>28</v>
      </c>
      <c r="G14" s="9"/>
      <c r="H14" s="10"/>
      <c r="I14" s="9">
        <f t="shared" ref="I14:I28" si="0">(E14-SUM(F14:G14))-K14</f>
        <v>5</v>
      </c>
      <c r="J14" s="10"/>
      <c r="K14" s="9">
        <v>0</v>
      </c>
      <c r="L14" s="10">
        <f t="shared" ref="L14:L28" si="1">K14/E14</f>
        <v>0</v>
      </c>
      <c r="M14" s="9">
        <v>85</v>
      </c>
      <c r="N14" s="15">
        <v>0.79</v>
      </c>
    </row>
    <row r="15" spans="1:14" s="11" customFormat="1" ht="26.4" x14ac:dyDescent="0.25">
      <c r="A15" s="9" t="str">
        <f>'1'!A15</f>
        <v>FUNDAMENTOS DE FISICA</v>
      </c>
      <c r="B15" s="9" t="s">
        <v>49</v>
      </c>
      <c r="C15" s="9" t="str">
        <f>'1'!C15</f>
        <v>107 A</v>
      </c>
      <c r="D15" s="9" t="str">
        <f>'1'!D15</f>
        <v>IGEM</v>
      </c>
      <c r="E15" s="9">
        <f>'1'!E15</f>
        <v>40</v>
      </c>
      <c r="F15" s="9">
        <v>34</v>
      </c>
      <c r="G15" s="9"/>
      <c r="H15" s="10"/>
      <c r="I15" s="9">
        <f t="shared" si="0"/>
        <v>6</v>
      </c>
      <c r="J15" s="10"/>
      <c r="K15" s="9">
        <v>0</v>
      </c>
      <c r="L15" s="10">
        <f t="shared" si="1"/>
        <v>0</v>
      </c>
      <c r="M15" s="9">
        <v>78</v>
      </c>
      <c r="N15" s="15">
        <v>0.75</v>
      </c>
    </row>
    <row r="16" spans="1:14" s="11" customFormat="1" ht="26.4" x14ac:dyDescent="0.25">
      <c r="A16" s="9" t="str">
        <f>'1'!A16</f>
        <v>ESTADISTICA PARA LA ADMINISTRACIÓN II</v>
      </c>
      <c r="B16" s="9" t="s">
        <v>49</v>
      </c>
      <c r="C16" s="9" t="str">
        <f>'1'!C16</f>
        <v xml:space="preserve"> 305 A</v>
      </c>
      <c r="D16" s="9" t="str">
        <f>'1'!D16</f>
        <v>LADM</v>
      </c>
      <c r="E16" s="9">
        <f>'1'!E16</f>
        <v>34</v>
      </c>
      <c r="F16" s="9">
        <v>32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90</v>
      </c>
      <c r="N16" s="15">
        <v>0.76</v>
      </c>
    </row>
    <row r="17" spans="1:14" s="11" customFormat="1" ht="26.4" x14ac:dyDescent="0.25">
      <c r="A17" s="9" t="str">
        <f>'1'!A17</f>
        <v>FISICA GENERAL</v>
      </c>
      <c r="B17" s="9" t="s">
        <v>51</v>
      </c>
      <c r="C17" s="9" t="str">
        <f>'1'!C17</f>
        <v>304 A</v>
      </c>
      <c r="D17" s="9" t="str">
        <f>'1'!D17</f>
        <v>ISIC</v>
      </c>
      <c r="E17" s="9">
        <f>'1'!E17</f>
        <v>19</v>
      </c>
      <c r="F17" s="9">
        <v>19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93</v>
      </c>
      <c r="N17" s="15">
        <v>0.73</v>
      </c>
    </row>
    <row r="18" spans="1:14" s="11" customFormat="1" ht="26.4" x14ac:dyDescent="0.25">
      <c r="A18" s="9" t="s">
        <v>45</v>
      </c>
      <c r="B18" s="9" t="s">
        <v>52</v>
      </c>
      <c r="C18" s="9" t="s">
        <v>46</v>
      </c>
      <c r="D18" s="9" t="s">
        <v>47</v>
      </c>
      <c r="E18" s="9">
        <v>19</v>
      </c>
      <c r="F18" s="9">
        <v>19</v>
      </c>
      <c r="G18" s="9"/>
      <c r="H18" s="10"/>
      <c r="I18" s="9">
        <f t="shared" si="0"/>
        <v>0</v>
      </c>
      <c r="J18" s="10"/>
      <c r="K18" s="9">
        <v>0</v>
      </c>
      <c r="L18" s="10">
        <v>0</v>
      </c>
      <c r="M18" s="9">
        <v>86</v>
      </c>
      <c r="N18" s="15">
        <v>0.84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145</v>
      </c>
      <c r="F28" s="17">
        <f>SUM(F14:F27)</f>
        <v>132</v>
      </c>
      <c r="G28" s="17">
        <f>SUM(G14:G27)</f>
        <v>0</v>
      </c>
      <c r="H28" s="18"/>
      <c r="I28" s="17">
        <f t="shared" si="0"/>
        <v>13</v>
      </c>
      <c r="J28" s="18"/>
      <c r="K28" s="17">
        <f>SUM(K14:K27)</f>
        <v>0</v>
      </c>
      <c r="L28" s="18">
        <f t="shared" si="1"/>
        <v>0</v>
      </c>
      <c r="M28" s="17">
        <f>AVERAGE(M14:M27)</f>
        <v>86.4</v>
      </c>
      <c r="N28" s="19">
        <f>AVERAGE(N14:N27)</f>
        <v>0.77399999999999991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ARTEMIO HIDALGO VELASCO</v>
      </c>
      <c r="C37" s="39"/>
      <c r="D37" s="39"/>
      <c r="E37" s="13"/>
      <c r="F37" s="13"/>
      <c r="G37" s="39" t="s">
        <v>53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5">
      <c r="A10" s="4" t="s">
        <v>8</v>
      </c>
      <c r="B10" s="33" t="str">
        <f>'1'!B10</f>
        <v>ING. ARTEMIO HIDALGO VELASCO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MATEMATICAS APLICADAS A LA ADMINISTRACIÓN</v>
      </c>
      <c r="B14" s="9"/>
      <c r="C14" s="9" t="str">
        <f>'1'!C14</f>
        <v>105 A</v>
      </c>
      <c r="D14" s="9" t="str">
        <f>'1'!D14</f>
        <v>LADM</v>
      </c>
      <c r="E14" s="9">
        <f>'1'!E14</f>
        <v>33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33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FUNDAMENTOS DE FISICA</v>
      </c>
      <c r="B15" s="9"/>
      <c r="C15" s="9" t="str">
        <f>'1'!C15</f>
        <v>107 A</v>
      </c>
      <c r="D15" s="9" t="str">
        <f>'1'!D15</f>
        <v>IGEM</v>
      </c>
      <c r="E15" s="9">
        <f>'1'!E15</f>
        <v>40</v>
      </c>
      <c r="F15" s="9"/>
      <c r="G15" s="9"/>
      <c r="H15" s="10">
        <f t="shared" si="0"/>
        <v>0</v>
      </c>
      <c r="I15" s="9">
        <f t="shared" si="1"/>
        <v>40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ESTADISTICA PARA LA ADMINISTRACIÓN II</v>
      </c>
      <c r="B16" s="9"/>
      <c r="C16" s="9" t="str">
        <f>'1'!C16</f>
        <v xml:space="preserve"> 305 A</v>
      </c>
      <c r="D16" s="9" t="str">
        <f>'1'!D16</f>
        <v>LADM</v>
      </c>
      <c r="E16" s="9">
        <f>'1'!E16</f>
        <v>34</v>
      </c>
      <c r="F16" s="9"/>
      <c r="G16" s="9"/>
      <c r="H16" s="10">
        <f t="shared" si="0"/>
        <v>0</v>
      </c>
      <c r="I16" s="9">
        <f t="shared" si="1"/>
        <v>34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FISICA GENERAL</v>
      </c>
      <c r="B17" s="9"/>
      <c r="C17" s="9" t="str">
        <f>'1'!C17</f>
        <v>304 A</v>
      </c>
      <c r="D17" s="9" t="str">
        <f>'1'!D17</f>
        <v>ISIC</v>
      </c>
      <c r="E17" s="9">
        <f>'1'!E17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126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ARTEMIO HIDALGO VELASCO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5">
      <c r="A10" s="4" t="s">
        <v>8</v>
      </c>
      <c r="B10" s="33" t="str">
        <f>'1'!B10</f>
        <v>ING. ARTEMIO HIDALGO VELASCO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MATEMATICAS APLICADAS A LA ADMINISTRACIÓN</v>
      </c>
      <c r="B14" s="9"/>
      <c r="C14" s="9" t="str">
        <f>'1'!C14</f>
        <v>105 A</v>
      </c>
      <c r="D14" s="9" t="str">
        <f>'1'!D14</f>
        <v>LADM</v>
      </c>
      <c r="E14" s="9">
        <f>'1'!E14</f>
        <v>33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33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FUNDAMENTOS DE FISICA</v>
      </c>
      <c r="B15" s="9"/>
      <c r="C15" s="9" t="str">
        <f>'1'!C15</f>
        <v>107 A</v>
      </c>
      <c r="D15" s="9" t="str">
        <f>'1'!D15</f>
        <v>IGEM</v>
      </c>
      <c r="E15" s="9">
        <f>'1'!E15</f>
        <v>40</v>
      </c>
      <c r="F15" s="9"/>
      <c r="G15" s="9"/>
      <c r="H15" s="10">
        <f t="shared" si="0"/>
        <v>0</v>
      </c>
      <c r="I15" s="9">
        <f t="shared" si="1"/>
        <v>40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ESTADISTICA PARA LA ADMINISTRACIÓN II</v>
      </c>
      <c r="B16" s="9"/>
      <c r="C16" s="9" t="str">
        <f>'1'!C16</f>
        <v xml:space="preserve"> 305 A</v>
      </c>
      <c r="D16" s="9" t="str">
        <f>'1'!D16</f>
        <v>LADM</v>
      </c>
      <c r="E16" s="9">
        <f>'1'!E16</f>
        <v>34</v>
      </c>
      <c r="F16" s="9"/>
      <c r="G16" s="9"/>
      <c r="H16" s="10">
        <f t="shared" si="0"/>
        <v>0</v>
      </c>
      <c r="I16" s="9">
        <f t="shared" si="1"/>
        <v>34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FISICA GENERAL</v>
      </c>
      <c r="B17" s="9"/>
      <c r="C17" s="9" t="str">
        <f>'1'!C17</f>
        <v>304 A</v>
      </c>
      <c r="D17" s="9" t="str">
        <f>'1'!D17</f>
        <v>ISIC</v>
      </c>
      <c r="E17" s="9">
        <f>'1'!E17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126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ARTEMIO HIDALGO VELASCO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2022-12-02T22:39:58Z</dcterms:modified>
  <cp:category/>
  <cp:contentStatus/>
</cp:coreProperties>
</file>