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HV\"/>
    </mc:Choice>
  </mc:AlternateContent>
  <xr:revisionPtr revIDLastSave="0" documentId="8_{057ED8D9-4943-4A37-AF60-D1E8695FFBA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5" i="22"/>
  <c r="I14" i="22"/>
  <c r="B37" i="10"/>
  <c r="F28" i="10"/>
  <c r="E28" i="10"/>
  <c r="L17" i="10"/>
  <c r="I17" i="10"/>
  <c r="L16" i="10"/>
  <c r="I16" i="10"/>
  <c r="L15" i="10"/>
  <c r="I15" i="10"/>
  <c r="L14" i="10"/>
  <c r="I14" i="10"/>
  <c r="I16" i="22" l="1"/>
  <c r="I28" i="10"/>
  <c r="I17" i="22"/>
  <c r="L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<sst xmlns="http://schemas.openxmlformats.org/spreadsheetml/2006/main" count="223" uniqueCount="60">
  <si>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</si>
  <si>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</si>
  <si>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</si>
  <si>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</si>
  <si>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</si>
  <si>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</si>
  <si>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</si>
  <si>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</si>
  <si>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</si>
  <si>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</si>
  <si>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</si>
  <si>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</si>
  <si>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</si>
  <si>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</si>
  <si>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</si>
  <si>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</si>
  <si>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</si>
  <si>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</si>
  <si>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</si>
  <si>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</si>
  <si>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</si>
  <si>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</si>
  <si>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</si>
  <si>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</si>
  <si>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</si>
  <si>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</si>
  <si>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</si>
  <si>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</si>
  <si>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</si>
  <si>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</si>
  <si>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</si>
  <si>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</si>
  <si>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</si>
  <si>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</si>
  <si>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</si>
  <si>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</si>
  <si>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</si>
  <si>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</si>
  <si>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</si>
  <si>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</si>
  <si>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</si>
  <si>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</si>
  <si>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 xml:space="preserve"> 305 A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</si>
  <si>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</si>
  <si>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</si>
  <si>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</si>
  <si>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</si>
  <si>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</si>
  <si>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</si>
  <si>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</si>
  <si>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 xml:space="preserve">ISIC </t>
  </si>
  <si>
    <t>IV</t>
  </si>
  <si>
    <t>V</t>
  </si>
  <si>
    <t>D. E. TONATIUH SOSME SANCHEZ</t>
  </si>
  <si>
    <t>305 A</t>
  </si>
  <si>
    <t>VI</t>
  </si>
  <si>
    <t>VII</t>
  </si>
  <si>
    <t xml:space="preserve">304 A 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</si>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</sst>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44</v>
      </c>
      <c r="D14" s="9" t="s">
        <v>35</v>
      </c>
      <c r="E14" s="9">
        <v>33</v>
      </c>
      <c r="F14" s="9">
        <v>30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0.64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40</v>
      </c>
      <c r="E15" s="9">
        <v>40</v>
      </c>
      <c r="F15" s="9">
        <v>38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0.83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35</v>
      </c>
      <c r="E16" s="9"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0.56000000000000005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47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84</v>
      </c>
      <c r="N17" s="15">
        <v>0.79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/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(M14+M15+M16+M17)/4</f>
        <v>82.75</v>
      </c>
      <c r="N28" s="19">
        <f>AVERAGE(N14:N27)</f>
        <v>0.70500000000000007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5" sqref="A5:N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7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48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29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0.82</v>
      </c>
    </row>
    <row r="15" spans="1:14" s="11" customFormat="1" ht="26.4" x14ac:dyDescent="0.25">
      <c r="A15" s="9" t="str">
        <f>'1'!A15</f>
        <v>FUNDAMENTOS DE FISICA</v>
      </c>
      <c r="B15" s="9" t="s">
        <v>48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82</v>
      </c>
      <c r="N15" s="15">
        <v>0.83</v>
      </c>
    </row>
    <row r="16" spans="1:14" s="11" customFormat="1" ht="26.4" x14ac:dyDescent="0.25">
      <c r="A16" s="9" t="str">
        <f>'1'!A16</f>
        <v>ESTADISTICA PARA LA ADMINISTRACIÓN II</v>
      </c>
      <c r="B16" s="9" t="s">
        <v>48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48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0.57999999999999996</v>
      </c>
    </row>
    <row r="18" spans="1:14" s="11" customFormat="1" ht="26.4" x14ac:dyDescent="0.25">
      <c r="A18" s="9" t="s">
        <v>45</v>
      </c>
      <c r="B18" s="9" t="s">
        <v>49</v>
      </c>
      <c r="C18" s="9" t="s">
        <v>46</v>
      </c>
      <c r="D18" s="9" t="s">
        <v>50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98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90.8</v>
      </c>
      <c r="N28" s="19">
        <f>AVERAGE(N14:N27)</f>
        <v>0.78800000000000003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J7" sqref="J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49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28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0.79</v>
      </c>
    </row>
    <row r="15" spans="1:14" s="11" customFormat="1" ht="26.4" x14ac:dyDescent="0.25">
      <c r="A15" s="9" t="str">
        <f>'1'!A15</f>
        <v>FUNDAMENTOS DE FISICA</v>
      </c>
      <c r="B15" s="9" t="s">
        <v>49</v>
      </c>
      <c r="C15" s="9" t="str">
        <f>'1'!C15</f>
        <v>107 A</v>
      </c>
      <c r="D15" s="9" t="str">
        <f>'1'!D15</f>
        <v>IGEM</v>
      </c>
      <c r="E15" s="9">
        <f>'1'!E15</f>
        <v>40</v>
      </c>
      <c r="F15" s="9">
        <v>34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78</v>
      </c>
      <c r="N15" s="15">
        <v>0.75</v>
      </c>
    </row>
    <row r="16" spans="1:14" s="11" customFormat="1" ht="26.4" x14ac:dyDescent="0.25">
      <c r="A16" s="9" t="str">
        <f>'1'!A16</f>
        <v>ESTADISTICA PARA LA ADMINISTRACIÓN II</v>
      </c>
      <c r="B16" s="9" t="s">
        <v>49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0.76</v>
      </c>
    </row>
    <row r="17" spans="1:14" s="11" customFormat="1" ht="26.4" x14ac:dyDescent="0.25">
      <c r="A17" s="9" t="str">
        <f>'1'!A17</f>
        <v>FISICA GENERAL</v>
      </c>
      <c r="B17" s="9" t="s">
        <v>51</v>
      </c>
      <c r="C17" s="9" t="str">
        <f>'1'!C17</f>
        <v>304 A</v>
      </c>
      <c r="D17" s="9" t="str">
        <f>'1'!D17</f>
        <v>ISIC</v>
      </c>
      <c r="E17" s="9">
        <f>'1'!E17</f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0.73</v>
      </c>
    </row>
    <row r="18" spans="1:14" s="11" customFormat="1" ht="26.4" x14ac:dyDescent="0.25">
      <c r="A18" s="9" t="s">
        <v>45</v>
      </c>
      <c r="B18" s="9" t="s">
        <v>52</v>
      </c>
      <c r="C18" s="9" t="s">
        <v>46</v>
      </c>
      <c r="D18" s="9" t="s">
        <v>47</v>
      </c>
      <c r="E18" s="9">
        <v>19</v>
      </c>
      <c r="F18" s="9">
        <v>19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9">
        <v>86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132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86.4</v>
      </c>
      <c r="N28" s="19">
        <f>AVERAGE(N14:N27)</f>
        <v>0.77399999999999991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40" sqref="M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7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 t="s">
        <v>51</v>
      </c>
      <c r="C14" s="9" t="str">
        <f>'1'!C14</f>
        <v>105 A</v>
      </c>
      <c r="D14" s="9" t="str">
        <f>'1'!D14</f>
        <v>LADM</v>
      </c>
      <c r="E14" s="9">
        <f>'1'!E14</f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43</v>
      </c>
      <c r="B15" s="9" t="s">
        <v>52</v>
      </c>
      <c r="C15" s="9" t="s">
        <v>44</v>
      </c>
      <c r="D15" s="9" t="s">
        <v>35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II</v>
      </c>
      <c r="B16" s="9" t="s">
        <v>51</v>
      </c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>
        <v>31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41</v>
      </c>
      <c r="B17" s="9" t="s">
        <v>52</v>
      </c>
      <c r="C17" s="9" t="s">
        <v>54</v>
      </c>
      <c r="D17" s="9" t="s">
        <v>35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38</v>
      </c>
      <c r="B18" s="9" t="s">
        <v>51</v>
      </c>
      <c r="C18" s="9" t="s">
        <v>39</v>
      </c>
      <c r="D18" s="9" t="s">
        <v>40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45</v>
      </c>
      <c r="B19" s="9" t="s">
        <v>55</v>
      </c>
      <c r="C19" s="9" t="s">
        <v>46</v>
      </c>
      <c r="D19" s="9" t="s">
        <v>47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45</v>
      </c>
      <c r="B20" s="9" t="s">
        <v>56</v>
      </c>
      <c r="C20" s="9" t="s">
        <v>57</v>
      </c>
      <c r="D20" s="9" t="s">
        <v>47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212</v>
      </c>
      <c r="F28" s="17">
        <f>SUM(F14:F27)</f>
        <v>195</v>
      </c>
      <c r="G28" s="17">
        <f>SUM(G14:G27)</f>
        <v>0</v>
      </c>
      <c r="H28" s="18"/>
      <c r="I28" s="17">
        <f t="shared" si="0"/>
        <v>17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MATEMATICAS APLICADAS A LA ADMINISTRACIÓN</v>
      </c>
      <c r="B14" s="9"/>
      <c r="C14" s="9" t="str">
        <f>'1'!C14</f>
        <v>105 A</v>
      </c>
      <c r="D14" s="9" t="str">
        <f>'1'!D14</f>
        <v>LADM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FUNDAMENTOS DE FISICA</v>
      </c>
      <c r="B15" s="9"/>
      <c r="C15" s="9" t="str">
        <f>'1'!C15</f>
        <v>107 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PARA LA ADMINISTRACIÓN II</v>
      </c>
      <c r="B16" s="9"/>
      <c r="C16" s="9" t="str">
        <f>'1'!C16</f>
        <v xml:space="preserve"> 305 A</v>
      </c>
      <c r="D16" s="9" t="str">
        <f>'1'!D16</f>
        <v>LADM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FISICA GENERAL</v>
      </c>
      <c r="B17" s="9"/>
      <c r="C17" s="9" t="str">
        <f>'1'!C17</f>
        <v>304 A</v>
      </c>
      <c r="D17" s="9" t="str">
        <f>'1'!D17</f>
        <v>ISIC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2023-01-06T19:31:46Z</dcterms:modified>
  <cp:category/>
  <cp:contentStatus/>
</cp:coreProperties>
</file>