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"/>
    </mc:Choice>
  </mc:AlternateContent>
  <bookViews>
    <workbookView xWindow="-120" yWindow="-120" windowWidth="20730" windowHeight="1116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L16" i="22"/>
  <c r="I16" i="22"/>
  <c r="I15" i="22"/>
  <c r="N28" i="10"/>
  <c r="M28" i="10"/>
  <c r="K28" i="10"/>
  <c r="G28" i="10"/>
  <c r="F28" i="10"/>
  <c r="E28" i="10"/>
  <c r="L16" i="10"/>
  <c r="I16" i="10"/>
  <c r="L15" i="10"/>
  <c r="I15" i="10"/>
  <c r="L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<sst xmlns="http://schemas.openxmlformats.org/spreadsheetml/2006/main" count="183" uniqueCount="47">
  <si>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</si>
  <si>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</si>
  <si>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</si>
  <si>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</si>
  <si>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</si>
  <si>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</si>
  <si>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</si>
  <si>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</si>
  <si>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</si>
  <si>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</si>
  <si>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</si>
  <si>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</si>
  <si>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</si>
  <si>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</si>
  <si>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</si>
  <si>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</si>
  <si>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</si>
  <si>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</si>
  <si>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</si>
  <si>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</si>
  <si>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</si>
  <si>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</si>
  <si>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</si>
  <si>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</si>
  <si>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</si>
  <si>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</si>
  <si>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</si>
  <si>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</si>
  <si>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</si>
  <si>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</si>
  <si>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</si>
  <si>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IMCT</t>
  </si>
  <si>
    <t>SEPTIEMBRE 2022-ENERO 2023</t>
  </si>
  <si>
    <t>ING. ANGEL RODRIGUEZ RUIZ</t>
  </si>
  <si>
    <t>TECNOLOGIA DE LOS MATERIALES</t>
  </si>
  <si>
    <t>IEME</t>
  </si>
  <si>
    <t>ELECTRONICA DIGITAL</t>
  </si>
  <si>
    <t>JEFE DE CARRERA</t>
  </si>
  <si>
    <t>PROFESOR</t>
  </si>
  <si>
    <t>302A</t>
  </si>
  <si>
    <t>302B</t>
  </si>
  <si>
    <t>402U</t>
  </si>
  <si>
    <t>ELECTROMECANICA</t>
  </si>
  <si>
    <r>
      <rPr>
        <sz val="10"/>
        <color theme="1"/>
        <rFont val="Arial"/>
        <family val="2"/>
      </rPr>
      <t>ING.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ANGEL RODRIGUEZ RUIZ</t>
    </r>
  </si>
  <si>
    <t>M.I.I ESTEBAN DOMINGUEZ FISCAL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</si>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</sst>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64" zoomScaleNormal="64" zoomScaleSheetLayoutView="100" workbookViewId="0">
      <selection activeCell="Q19" sqref="Q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9" width="7.5703125" style="1" customWidth="1"/>
    <col min="10" max="10" width="17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42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32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34</v>
      </c>
      <c r="B14" s="21" t="s">
        <v>21</v>
      </c>
      <c r="C14" s="21" t="s">
        <v>39</v>
      </c>
      <c r="D14" s="9" t="s">
        <v>35</v>
      </c>
      <c r="E14" s="9">
        <v>33</v>
      </c>
      <c r="F14" s="9">
        <v>30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82</v>
      </c>
      <c r="N14" s="15">
        <v>0.71</v>
      </c>
    </row>
    <row r="15" spans="1:14" s="11" customFormat="1" x14ac:dyDescent="0.2">
      <c r="A15" s="8" t="s">
        <v>34</v>
      </c>
      <c r="B15" s="21" t="s">
        <v>21</v>
      </c>
      <c r="C15" s="21" t="s">
        <v>40</v>
      </c>
      <c r="D15" s="9" t="s">
        <v>35</v>
      </c>
      <c r="E15" s="9">
        <v>20</v>
      </c>
      <c r="F15" s="9">
        <v>20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84</v>
      </c>
      <c r="N15" s="15">
        <v>0.57999999999999996</v>
      </c>
    </row>
    <row r="16" spans="1:14" s="11" customFormat="1" x14ac:dyDescent="0.2">
      <c r="A16" s="8" t="s">
        <v>36</v>
      </c>
      <c r="B16" s="21" t="s">
        <v>21</v>
      </c>
      <c r="C16" s="21" t="s">
        <v>41</v>
      </c>
      <c r="D16" s="9" t="s">
        <v>35</v>
      </c>
      <c r="E16" s="9">
        <v>13</v>
      </c>
      <c r="F16" s="9">
        <v>13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85</v>
      </c>
      <c r="N16" s="15">
        <v>0.65</v>
      </c>
    </row>
    <row r="17" spans="1:14" s="11" customFormat="1" x14ac:dyDescent="0.2">
      <c r="A17" s="8"/>
      <c r="B17" s="21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21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63</v>
      </c>
      <c r="G28" s="17">
        <f>SUM(G14:G27)</f>
        <v>0</v>
      </c>
      <c r="H28" s="18"/>
      <c r="I28" s="17">
        <f t="shared" si="1"/>
        <v>3</v>
      </c>
      <c r="J28" s="18"/>
      <c r="K28" s="17">
        <f>SUM(K14:K27)</f>
        <v>0</v>
      </c>
      <c r="L28" s="18">
        <f t="shared" si="0"/>
        <v>0</v>
      </c>
      <c r="M28" s="17">
        <f>AVERAGE(M14:M27)</f>
        <v>83.666666666666671</v>
      </c>
      <c r="N28" s="19">
        <f>AVERAGE(N14:N27)</f>
        <v>0.64666666666666661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38</v>
      </c>
      <c r="C33" s="37"/>
      <c r="D33" s="37"/>
      <c r="G33" s="22" t="s">
        <v>37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">
        <v>43</v>
      </c>
      <c r="C37" s="40"/>
      <c r="D37" s="40"/>
      <c r="E37" s="13"/>
      <c r="F37" s="13"/>
      <c r="G37" s="41" t="s">
        <v>44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D38" sqref="D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42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TECNOLOGIA DE LOS MATERIALES</v>
      </c>
      <c r="B14" s="9" t="s">
        <v>45</v>
      </c>
      <c r="C14" s="9" t="str">
        <f>'1'!C14</f>
        <v>302A</v>
      </c>
      <c r="D14" s="9" t="str">
        <f>'1'!D14</f>
        <v>IEME</v>
      </c>
      <c r="E14" s="9">
        <f>'1'!E14</f>
        <v>33</v>
      </c>
      <c r="F14" s="9">
        <v>30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0.36</v>
      </c>
    </row>
    <row r="15" spans="1:14" s="11" customFormat="1" x14ac:dyDescent="0.2">
      <c r="A15" s="9" t="str">
        <f>'1'!A15</f>
        <v>TECNOLOGIA DE LOS MATERIALES</v>
      </c>
      <c r="B15" s="9" t="s">
        <v>45</v>
      </c>
      <c r="C15" s="9" t="str">
        <f>'1'!C15</f>
        <v>302B</v>
      </c>
      <c r="D15" s="9" t="str">
        <f>'1'!D15</f>
        <v>IEME</v>
      </c>
      <c r="E15" s="9">
        <f>'1'!E15</f>
        <v>20</v>
      </c>
      <c r="F15" s="9">
        <v>13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84</v>
      </c>
      <c r="N15" s="15">
        <v>0.39</v>
      </c>
    </row>
    <row r="16" spans="1:14" s="11" customFormat="1" x14ac:dyDescent="0.2">
      <c r="A16" s="9" t="str">
        <f>'1'!A16</f>
        <v>ELECTRONICA DIGITAL</v>
      </c>
      <c r="B16" s="9" t="s">
        <v>45</v>
      </c>
      <c r="C16" s="9" t="str">
        <f>'1'!C16</f>
        <v>402U</v>
      </c>
      <c r="D16" s="9" t="str">
        <f>'1'!D16</f>
        <v>IEME</v>
      </c>
      <c r="E16" s="9">
        <f>'1'!E16</f>
        <v>13</v>
      </c>
      <c r="F16" s="9">
        <v>13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84</v>
      </c>
      <c r="N16" s="15">
        <v>0.32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56</v>
      </c>
      <c r="G28" s="17"/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84.666666666666671</v>
      </c>
      <c r="N28" s="19">
        <f>AVERAGE(N14:N27)</f>
        <v>0.35666666666666669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38</v>
      </c>
      <c r="C33" s="37"/>
      <c r="D33" s="37"/>
      <c r="G33" s="22" t="s">
        <v>37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 t="s">
        <v>44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TECNOLOGIA DE LOS MATERIALES</v>
      </c>
      <c r="B14" s="9" t="s">
        <v>46</v>
      </c>
      <c r="C14" s="9" t="str">
        <f>'1'!C14</f>
        <v>302A</v>
      </c>
      <c r="D14" s="9" t="str">
        <f>'1'!D14</f>
        <v>IEME</v>
      </c>
      <c r="E14" s="9">
        <f>'1'!E14</f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85</v>
      </c>
      <c r="N14" s="15">
        <v>0.61</v>
      </c>
    </row>
    <row r="15" spans="1:14" s="11" customFormat="1" x14ac:dyDescent="0.2">
      <c r="A15" s="9" t="str">
        <f>'1'!A15</f>
        <v>TECNOLOGIA DE LOS MATERIALES</v>
      </c>
      <c r="B15" s="9" t="s">
        <v>46</v>
      </c>
      <c r="C15" s="9" t="str">
        <f>'1'!C15</f>
        <v>302B</v>
      </c>
      <c r="D15" s="9" t="str">
        <f>'1'!D15</f>
        <v>IEME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86</v>
      </c>
      <c r="N15" s="15">
        <v>0.17</v>
      </c>
    </row>
    <row r="16" spans="1:14" s="11" customFormat="1" x14ac:dyDescent="0.2">
      <c r="A16" s="9" t="str">
        <f>'1'!A16</f>
        <v>ELECTRONICA DIGITAL</v>
      </c>
      <c r="B16" s="9" t="s">
        <v>46</v>
      </c>
      <c r="C16" s="9" t="str">
        <f>'1'!C16</f>
        <v>402U</v>
      </c>
      <c r="D16" s="9" t="str">
        <f>'1'!D16</f>
        <v>IEME</v>
      </c>
      <c r="E16" s="9">
        <f>'1'!E16</f>
        <v>13</v>
      </c>
      <c r="F16" s="9">
        <v>13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86</v>
      </c>
      <c r="N16" s="15">
        <v>0.13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v>66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85.666666666666671</v>
      </c>
      <c r="N28" s="19">
        <f>AVERAGE(N14:N27)</f>
        <v>0.30333333333333334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TECNOLOGIA DE LOS MATERIALES</v>
      </c>
      <c r="B14" s="9"/>
      <c r="C14" s="9" t="str">
        <f>'1'!C14</f>
        <v>302A</v>
      </c>
      <c r="D14" s="9" t="str">
        <f>'1'!D14</f>
        <v>IEME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TECNOLOGIA DE LOS MATERIALES</v>
      </c>
      <c r="B15" s="9"/>
      <c r="C15" s="9" t="str">
        <f>'1'!C15</f>
        <v>302B</v>
      </c>
      <c r="D15" s="9" t="str">
        <f>'1'!D15</f>
        <v>IEME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ELECTRONICA DIGITAL</v>
      </c>
      <c r="B16" s="9"/>
      <c r="C16" s="9" t="str">
        <f>'1'!C16</f>
        <v>402U</v>
      </c>
      <c r="D16" s="9" t="str">
        <f>'1'!D16</f>
        <v>IEME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TECNOLOGIA DE LOS MATERIALES</v>
      </c>
      <c r="B14" s="9"/>
      <c r="C14" s="9" t="str">
        <f>'1'!C14</f>
        <v>302A</v>
      </c>
      <c r="D14" s="9" t="str">
        <f>'1'!D14</f>
        <v>IEME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TECNOLOGIA DE LOS MATERIALES</v>
      </c>
      <c r="B15" s="9"/>
      <c r="C15" s="9" t="str">
        <f>'1'!C15</f>
        <v>302B</v>
      </c>
      <c r="D15" s="9" t="str">
        <f>'1'!D15</f>
        <v>IEME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ELECTRONICA DIGITAL</v>
      </c>
      <c r="B16" s="9"/>
      <c r="C16" s="9" t="str">
        <f>'1'!C16</f>
        <v>402U</v>
      </c>
      <c r="D16" s="9" t="str">
        <f>'1'!D16</f>
        <v>IEME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Laboratorio</cp:lastModifiedBy>
  <cp:revision/>
  <cp:lastPrinted>2022-10-06T09:40:52Z</cp:lastPrinted>
  <dcterms:created xsi:type="dcterms:W3CDTF">2021-11-22T14:45:25Z</dcterms:created>
  <dcterms:modified xsi:type="dcterms:W3CDTF">2022-11-30T08:18:13Z</dcterms:modified>
  <cp:category/>
  <cp:contentStatus/>
</cp:coreProperties>
</file>