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SEP22ENE23INDUSTRIAL\ESCOLARIZADO\"/>
    </mc:Choice>
  </mc:AlternateContent>
  <bookViews>
    <workbookView xWindow="0" yWindow="0" windowWidth="19200" windowHeight="755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I21" i="23"/>
  <c r="I20" i="23"/>
  <c r="I19" i="23"/>
  <c r="I18" i="23"/>
  <c r="D18" i="23"/>
  <c r="I17" i="23"/>
  <c r="D17" i="23"/>
  <c r="I16" i="23"/>
  <c r="D16" i="23"/>
  <c r="C16" i="23"/>
  <c r="A16" i="23"/>
  <c r="I15" i="23"/>
  <c r="D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I27" i="25"/>
  <c r="J27" i="25" s="1"/>
  <c r="H27" i="25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22" i="23"/>
  <c r="H23" i="23"/>
  <c r="H24" i="23"/>
  <c r="H25" i="23"/>
  <c r="H26" i="23"/>
  <c r="H27" i="23"/>
  <c r="E28" i="23"/>
  <c r="I18" i="22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<sst xmlns="http://schemas.openxmlformats.org/spreadsheetml/2006/main" count="215" uniqueCount="51">
  <si>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</si>
  <si>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</si>
  <si>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</si>
  <si>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</si>
  <si>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</si>
  <si>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</si>
  <si>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</si>
  <si>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</si>
  <si>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</si>
  <si>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</si>
  <si>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</si>
  <si>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</si>
  <si>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</si>
  <si>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</si>
  <si>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</si>
  <si>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</si>
  <si>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</si>
  <si>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</si>
  <si>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</si>
  <si>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</si>
  <si>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</si>
  <si>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</si>
  <si>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</si>
  <si>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</si>
  <si>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</si>
  <si>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</si>
  <si>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</si>
  <si>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</si>
  <si>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</si>
  <si>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</si>
  <si>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</si>
  <si>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SEP22-ENE23</t>
  </si>
  <si>
    <t>DESARROLLO SUSTENTABLE</t>
  </si>
  <si>
    <t>TALLER DE HERRAMIENTAS INTELECTUALES</t>
  </si>
  <si>
    <t>TALLER DE INVESTIGACION II</t>
  </si>
  <si>
    <t>501 A</t>
  </si>
  <si>
    <t xml:space="preserve"> I</t>
  </si>
  <si>
    <t>501 B</t>
  </si>
  <si>
    <t>101 B</t>
  </si>
  <si>
    <t>S/E</t>
  </si>
  <si>
    <t>701 A</t>
  </si>
  <si>
    <t>701 B</t>
  </si>
  <si>
    <t>IIND</t>
  </si>
  <si>
    <t>LIC. ALEJANDRO RAMIREZ VAZQUEZ</t>
  </si>
  <si>
    <t>M.E. MARTA GABRIELA LIMON OROZCO</t>
  </si>
  <si>
    <t>II</t>
  </si>
  <si>
    <t>III</t>
  </si>
  <si>
    <t>IV</t>
  </si>
  <si>
    <t>501A</t>
  </si>
  <si>
    <t>701A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</si>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</sst>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31</v>
      </c>
      <c r="M8" s="28"/>
      <c r="N8" s="28"/>
    </row>
    <row r="10" spans="1:14" ht="13" x14ac:dyDescent="0.3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32</v>
      </c>
      <c r="B14" s="9" t="s">
        <v>21</v>
      </c>
      <c r="C14" s="9" t="s">
        <v>35</v>
      </c>
      <c r="D14" s="9" t="s">
        <v>42</v>
      </c>
      <c r="E14" s="9">
        <v>26</v>
      </c>
      <c r="F14" s="9">
        <v>26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0.65</v>
      </c>
    </row>
    <row r="15" spans="1:14" s="11" customFormat="1" x14ac:dyDescent="0.25">
      <c r="A15" s="8" t="s">
        <v>32</v>
      </c>
      <c r="B15" s="9" t="s">
        <v>36</v>
      </c>
      <c r="C15" s="9" t="s">
        <v>37</v>
      </c>
      <c r="D15" s="9" t="s">
        <v>42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0.71</v>
      </c>
    </row>
    <row r="16" spans="1:14" s="11" customFormat="1" ht="25" x14ac:dyDescent="0.25">
      <c r="A16" s="8" t="s">
        <v>33</v>
      </c>
      <c r="B16" s="9" t="s">
        <v>21</v>
      </c>
      <c r="C16" s="9" t="s">
        <v>38</v>
      </c>
      <c r="D16" s="9" t="s">
        <v>42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0.25</v>
      </c>
    </row>
    <row r="17" spans="1:14" s="11" customFormat="1" x14ac:dyDescent="0.25">
      <c r="A17" s="8" t="s">
        <v>34</v>
      </c>
      <c r="B17" s="9" t="s">
        <v>39</v>
      </c>
      <c r="C17" s="9" t="s">
        <v>40</v>
      </c>
      <c r="D17" s="9" t="s">
        <v>42</v>
      </c>
      <c r="E17" s="9">
        <v>22</v>
      </c>
      <c r="F17" s="9"/>
      <c r="G17" s="9"/>
      <c r="H17" s="10"/>
      <c r="I17" s="9">
        <f t="shared" si="0"/>
        <v>22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8" t="s">
        <v>34</v>
      </c>
      <c r="B18" s="9" t="s">
        <v>39</v>
      </c>
      <c r="C18" s="9" t="s">
        <v>41</v>
      </c>
      <c r="D18" s="9" t="s">
        <v>42</v>
      </c>
      <c r="E18" s="9">
        <v>40</v>
      </c>
      <c r="F18" s="9"/>
      <c r="G18" s="9"/>
      <c r="H18" s="10"/>
      <c r="I18" s="9">
        <f t="shared" si="0"/>
        <v>40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67</v>
      </c>
      <c r="G28" s="17">
        <v>0</v>
      </c>
      <c r="H28" s="18"/>
      <c r="I28" s="17">
        <v>62</v>
      </c>
      <c r="J28" s="18"/>
      <c r="K28" s="17">
        <f>SUM(K14:K27)</f>
        <v>0</v>
      </c>
      <c r="L28" s="18">
        <f t="shared" si="1"/>
        <v>0</v>
      </c>
      <c r="M28" s="17">
        <f>AVERAGE(M14:M27)</f>
        <v>87</v>
      </c>
      <c r="N28" s="19">
        <f>AVERAGE(N14:N27)</f>
        <v>0.53666666666666663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 t="s">
        <v>45</v>
      </c>
      <c r="C14" s="9" t="str">
        <f>'1'!C14</f>
        <v>501 A</v>
      </c>
      <c r="D14" s="9" t="str">
        <f>'1'!D14</f>
        <v>IIND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0.73</v>
      </c>
    </row>
    <row r="15" spans="1:14" s="11" customFormat="1" x14ac:dyDescent="0.25">
      <c r="A15" s="9" t="str">
        <f>'1'!A15</f>
        <v>DESARROLLO SUSTENTABLE</v>
      </c>
      <c r="B15" s="9" t="s">
        <v>45</v>
      </c>
      <c r="C15" s="9" t="str">
        <f>'1'!C15</f>
        <v>501 B</v>
      </c>
      <c r="D15" s="9" t="str">
        <f>'1'!D15</f>
        <v>IIND</v>
      </c>
      <c r="E15" s="9">
        <f>'1'!E15</f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0.78</v>
      </c>
    </row>
    <row r="16" spans="1:14" s="11" customFormat="1" ht="25" x14ac:dyDescent="0.25">
      <c r="A16" s="9" t="str">
        <f>'1'!A16</f>
        <v>TALLER DE HERRAMIENTAS INTELECTUALES</v>
      </c>
      <c r="B16" s="9" t="s">
        <v>45</v>
      </c>
      <c r="C16" s="9" t="str">
        <f>'1'!C16</f>
        <v>101 B</v>
      </c>
      <c r="D16" s="9" t="str">
        <f>'1'!D16</f>
        <v>IIND</v>
      </c>
      <c r="E16" s="9">
        <f>'1'!E16</f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84</v>
      </c>
      <c r="N16" s="15">
        <v>0.22</v>
      </c>
    </row>
    <row r="17" spans="1:14" s="11" customFormat="1" x14ac:dyDescent="0.25">
      <c r="A17" s="9" t="str">
        <f>'1'!A17</f>
        <v>TALLER DE INVESTIGACION II</v>
      </c>
      <c r="B17" s="9" t="s">
        <v>21</v>
      </c>
      <c r="C17" s="9" t="str">
        <f>'1'!C17</f>
        <v>701 A</v>
      </c>
      <c r="D17" s="9" t="str">
        <f>'1'!D17</f>
        <v>IIND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0.18</v>
      </c>
    </row>
    <row r="18" spans="1:14" s="11" customFormat="1" x14ac:dyDescent="0.25">
      <c r="A18" s="9" t="str">
        <f>'1'!A18</f>
        <v>TALLER DE INVESTIGACION II</v>
      </c>
      <c r="B18" s="9" t="s">
        <v>21</v>
      </c>
      <c r="C18" s="9" t="str">
        <f>'1'!C18</f>
        <v>701 B</v>
      </c>
      <c r="D18" s="9" t="str">
        <f>'1'!D18</f>
        <v>IIND</v>
      </c>
      <c r="E18" s="9">
        <f>'1'!E18</f>
        <v>40</v>
      </c>
      <c r="F18" s="9">
        <v>40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82</v>
      </c>
      <c r="N18" s="15">
        <v>0.2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129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84.4</v>
      </c>
      <c r="N28" s="19">
        <f>AVERAGE(N14:N27)</f>
        <v>0.42199999999999999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 t="s">
        <v>46</v>
      </c>
      <c r="C14" s="9" t="str">
        <f>'1'!C14</f>
        <v>501 A</v>
      </c>
      <c r="D14" s="9" t="str">
        <f>'1'!D14</f>
        <v>IIND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0.73</v>
      </c>
    </row>
    <row r="15" spans="1:14" s="11" customFormat="1" x14ac:dyDescent="0.25">
      <c r="A15" s="9" t="str">
        <f>'1'!A15</f>
        <v>DESARROLLO SUSTENTABLE</v>
      </c>
      <c r="B15" s="9" t="s">
        <v>47</v>
      </c>
      <c r="C15" s="9" t="s">
        <v>48</v>
      </c>
      <c r="D15" s="9" t="str">
        <f>'1'!D15</f>
        <v>IIND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0.73</v>
      </c>
    </row>
    <row r="16" spans="1:14" s="11" customFormat="1" ht="25" x14ac:dyDescent="0.25">
      <c r="A16" s="9" t="str">
        <f>'1'!A16</f>
        <v>TALLER DE HERRAMIENTAS INTELECTUALES</v>
      </c>
      <c r="B16" s="9" t="s">
        <v>46</v>
      </c>
      <c r="C16" s="9" t="str">
        <f>'1'!C16</f>
        <v>101 B</v>
      </c>
      <c r="D16" s="9" t="str">
        <f>'1'!D16</f>
        <v>IIND</v>
      </c>
      <c r="E16" s="9"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84</v>
      </c>
      <c r="N16" s="15">
        <v>0.22</v>
      </c>
    </row>
    <row r="17" spans="1:14" s="11" customFormat="1" ht="25" x14ac:dyDescent="0.25">
      <c r="A17" s="9" t="s">
        <v>33</v>
      </c>
      <c r="B17" s="9" t="s">
        <v>47</v>
      </c>
      <c r="C17" s="9" t="s">
        <v>38</v>
      </c>
      <c r="D17" s="9" t="str">
        <f>'1'!D17</f>
        <v>IIND</v>
      </c>
      <c r="E17" s="9">
        <v>29</v>
      </c>
      <c r="F17" s="9">
        <v>27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84</v>
      </c>
      <c r="N17" s="15">
        <v>0.22</v>
      </c>
    </row>
    <row r="18" spans="1:14" s="11" customFormat="1" x14ac:dyDescent="0.25">
      <c r="A18" s="9" t="s">
        <v>34</v>
      </c>
      <c r="B18" s="9" t="s">
        <v>45</v>
      </c>
      <c r="C18" s="9" t="s">
        <v>49</v>
      </c>
      <c r="D18" s="9" t="str">
        <f>'1'!D18</f>
        <v>IIND</v>
      </c>
      <c r="E18" s="9">
        <v>22</v>
      </c>
      <c r="F18" s="9">
        <v>22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0.18</v>
      </c>
    </row>
    <row r="19" spans="1:14" s="11" customFormat="1" x14ac:dyDescent="0.25">
      <c r="A19" s="9" t="s">
        <v>34</v>
      </c>
      <c r="B19" s="9" t="s">
        <v>45</v>
      </c>
      <c r="C19" s="9" t="s">
        <v>41</v>
      </c>
      <c r="D19" s="9" t="s">
        <v>42</v>
      </c>
      <c r="E19" s="9">
        <v>40</v>
      </c>
      <c r="F19" s="9">
        <v>40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82</v>
      </c>
      <c r="N19" s="15">
        <v>0.2</v>
      </c>
    </row>
    <row r="20" spans="1:14" s="11" customFormat="1" x14ac:dyDescent="0.25">
      <c r="A20" s="9" t="s">
        <v>32</v>
      </c>
      <c r="B20" s="9" t="s">
        <v>46</v>
      </c>
      <c r="C20" s="9" t="s">
        <v>37</v>
      </c>
      <c r="D20" s="9" t="s">
        <v>42</v>
      </c>
      <c r="E20" s="9">
        <v>14</v>
      </c>
      <c r="F20" s="9">
        <v>14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88</v>
      </c>
      <c r="N20" s="15">
        <v>0.78</v>
      </c>
    </row>
    <row r="21" spans="1:14" s="11" customFormat="1" x14ac:dyDescent="0.25">
      <c r="A21" s="9" t="s">
        <v>32</v>
      </c>
      <c r="B21" s="9" t="s">
        <v>47</v>
      </c>
      <c r="C21" s="9" t="s">
        <v>37</v>
      </c>
      <c r="D21" s="9" t="s">
        <v>42</v>
      </c>
      <c r="E21" s="9">
        <v>14</v>
      </c>
      <c r="F21" s="9">
        <v>14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88</v>
      </c>
      <c r="N21" s="15">
        <v>0.78</v>
      </c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ref="H22:H27" si="2">F22/E22</f>
        <v>#DIV/0!</v>
      </c>
      <c r="I22" s="9">
        <f t="shared" si="0"/>
        <v>0</v>
      </c>
      <c r="J22" s="10" t="e">
        <f t="shared" ref="J22:J27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200</v>
      </c>
      <c r="F28" s="17">
        <f>SUM(F14:F27)</f>
        <v>196</v>
      </c>
      <c r="G28" s="17">
        <f>SUM(G14:G27)</f>
        <v>0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AVERAGE(M14:M27)</f>
        <v>85.125</v>
      </c>
      <c r="N28" s="19">
        <f>AVERAGE(N14:N27)</f>
        <v>0.48000000000000009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K28" sqref="K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 t="s">
        <v>50</v>
      </c>
      <c r="C14" s="9" t="str">
        <f>'1'!C14</f>
        <v>501 A</v>
      </c>
      <c r="D14" s="9" t="str">
        <f>'1'!D14</f>
        <v>IIND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0.96</v>
      </c>
    </row>
    <row r="15" spans="1:14" s="11" customFormat="1" x14ac:dyDescent="0.25">
      <c r="A15" s="9" t="str">
        <f>'1'!A15</f>
        <v>DESARROLLO SUSTENTABLE</v>
      </c>
      <c r="B15" s="9" t="s">
        <v>50</v>
      </c>
      <c r="C15" s="9" t="str">
        <f>'1'!C15</f>
        <v>501 B</v>
      </c>
      <c r="D15" s="9" t="str">
        <f>'1'!D15</f>
        <v>IIND</v>
      </c>
      <c r="E15" s="9">
        <f>'1'!E15</f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0.5</v>
      </c>
    </row>
    <row r="16" spans="1:14" s="11" customFormat="1" ht="25" x14ac:dyDescent="0.25">
      <c r="A16" s="9" t="str">
        <f>'1'!A16</f>
        <v>TALLER DE HERRAMIENTAS INTELECTUALES</v>
      </c>
      <c r="B16" s="9" t="s">
        <v>50</v>
      </c>
      <c r="C16" s="9" t="str">
        <f>'1'!C16</f>
        <v>101 B</v>
      </c>
      <c r="D16" s="9" t="str">
        <f>'1'!D16</f>
        <v>IIND</v>
      </c>
      <c r="E16" s="9">
        <v>29</v>
      </c>
      <c r="F16" s="9">
        <v>26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79</v>
      </c>
      <c r="N16" s="15">
        <v>0.79</v>
      </c>
    </row>
    <row r="17" spans="1:14" s="11" customFormat="1" x14ac:dyDescent="0.25">
      <c r="A17" s="9" t="str">
        <f>'1'!A17</f>
        <v>TALLER DE INVESTIGACION II</v>
      </c>
      <c r="B17" s="9" t="s">
        <v>46</v>
      </c>
      <c r="C17" s="9" t="str">
        <f>'1'!C17</f>
        <v>701 A</v>
      </c>
      <c r="D17" s="9" t="str">
        <f>'1'!D17</f>
        <v>IIND</v>
      </c>
      <c r="E17" s="9">
        <f>'1'!E17</f>
        <v>22</v>
      </c>
      <c r="F17" s="9">
        <v>17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61</v>
      </c>
      <c r="N17" s="15">
        <v>0.77</v>
      </c>
    </row>
    <row r="18" spans="1:14" s="11" customFormat="1" x14ac:dyDescent="0.25">
      <c r="A18" s="9" t="str">
        <f>'1'!A18</f>
        <v>TALLER DE INVESTIGACION II</v>
      </c>
      <c r="B18" s="9" t="s">
        <v>46</v>
      </c>
      <c r="C18" s="9" t="str">
        <f>'1'!C18</f>
        <v>701 B</v>
      </c>
      <c r="D18" s="9" t="str">
        <f>'1'!D18</f>
        <v>IIND</v>
      </c>
      <c r="E18" s="9">
        <f>'1'!E18</f>
        <v>40</v>
      </c>
      <c r="F18" s="9">
        <v>40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82</v>
      </c>
      <c r="N18" s="15">
        <v>0.3</v>
      </c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4:H27" si="2">F19/E19</f>
        <v>#DIV/0!</v>
      </c>
      <c r="I19" s="9">
        <f t="shared" si="0"/>
        <v>0</v>
      </c>
      <c r="J19" s="10" t="e">
        <f t="shared" ref="J14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123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78.599999999999994</v>
      </c>
      <c r="N28" s="19">
        <f>AVERAGE(N14:N27)</f>
        <v>0.66399999999999992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ref="H15:H27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3"/>
        <v>0</v>
      </c>
      <c r="I18" s="9">
        <f t="shared" si="0"/>
        <v>40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2023-01-06T05:22:52Z</dcterms:modified>
  <cp:category/>
  <cp:contentStatus/>
</cp:coreProperties>
</file>