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1\"/>
    </mc:Choice>
  </mc:AlternateContent>
  <xr:revisionPtr revIDLastSave="0" documentId="13_ncr:1_{006E5CC0-B48F-4D20-992B-17A28193DE4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0" l="1"/>
  <c r="I26" i="10"/>
  <c r="I25" i="10"/>
  <c r="I24" i="10"/>
  <c r="I23" i="10"/>
  <c r="I22" i="10"/>
  <c r="I21" i="10"/>
  <c r="I20" i="10"/>
  <c r="I19" i="10"/>
  <c r="H14" i="25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H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H17" i="22"/>
  <c r="B37" i="10"/>
  <c r="N28" i="10"/>
  <c r="M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6" i="22" l="1"/>
  <c r="J16" i="22" s="1"/>
  <c r="L16" i="22"/>
  <c r="L17" i="22"/>
  <c r="I14" i="22"/>
  <c r="J14" i="22" s="1"/>
  <c r="I15" i="22"/>
  <c r="J15" i="22" s="1"/>
  <c r="L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<sst xmlns="http://schemas.openxmlformats.org/spreadsheetml/2006/main" count="181" uniqueCount="46">
  <si>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</si>
  <si>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</si>
  <si>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</si>
  <si>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</si>
  <si>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</si>
  <si>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</si>
  <si>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</si>
  <si>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</si>
  <si>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</si>
  <si>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</si>
  <si>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</si>
  <si>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</si>
  <si>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</si>
  <si>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</si>
  <si>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</si>
  <si>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</si>
  <si>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</si>
  <si>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</si>
  <si>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</si>
  <si>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</si>
  <si>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</si>
  <si>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</si>
  <si>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</si>
  <si>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</si>
  <si>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</si>
  <si>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</si>
  <si>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</si>
  <si>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</si>
  <si>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</si>
  <si>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</si>
  <si>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</si>
  <si>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</si>
  <si>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Sep 2022-Ene 2023</t>
  </si>
  <si>
    <t>JUAN RAFAEL GONZÁLEZ CADENA</t>
  </si>
  <si>
    <t>FUNDAMENTOS DE BASES DE DATOS</t>
  </si>
  <si>
    <t>510-A</t>
  </si>
  <si>
    <t>IINF</t>
  </si>
  <si>
    <t>ESTRUCTURA DE DATOS</t>
  </si>
  <si>
    <t>310-A</t>
  </si>
  <si>
    <t>ESTRAGEGÍAS DE GESTIÓN DE SERVICIOS DE TI</t>
  </si>
  <si>
    <t>TECNOLOGÍAS Y HERRAMIENTAS BIG DATA</t>
  </si>
  <si>
    <t>ESTADÍSTICAS PARA CIENCIA DE DATOS</t>
  </si>
  <si>
    <t>710-A</t>
  </si>
  <si>
    <t>910-A</t>
  </si>
  <si>
    <t>S/E</t>
  </si>
  <si>
    <t>GUADALUPE ZETINA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</si>
</sst>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31" zoomScale="110" zoomScaleNormal="11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5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36</v>
      </c>
      <c r="E14" s="9"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0.90900000000000003</v>
      </c>
    </row>
    <row r="15" spans="1:14" s="11" customFormat="1" ht="25.5" x14ac:dyDescent="0.2">
      <c r="A15" s="8" t="s">
        <v>37</v>
      </c>
      <c r="B15" s="9" t="s">
        <v>21</v>
      </c>
      <c r="C15" s="9" t="s">
        <v>38</v>
      </c>
      <c r="D15" s="9" t="s">
        <v>36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90</v>
      </c>
      <c r="N15" s="15">
        <v>0.76</v>
      </c>
    </row>
    <row r="16" spans="1:14" s="11" customFormat="1" ht="25.5" x14ac:dyDescent="0.2">
      <c r="A16" s="8" t="s">
        <v>39</v>
      </c>
      <c r="B16" s="9" t="s">
        <v>44</v>
      </c>
      <c r="C16" s="9" t="s">
        <v>42</v>
      </c>
      <c r="D16" s="9" t="s">
        <v>36</v>
      </c>
      <c r="E16" s="9">
        <v>16</v>
      </c>
      <c r="F16" s="9">
        <v>0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36</v>
      </c>
      <c r="E17" s="9">
        <v>15</v>
      </c>
      <c r="F17" s="9">
        <v>15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0.6</v>
      </c>
    </row>
    <row r="18" spans="1:14" s="11" customFormat="1" ht="25.5" x14ac:dyDescent="0.2">
      <c r="A18" s="8" t="s">
        <v>40</v>
      </c>
      <c r="B18" s="9" t="s">
        <v>44</v>
      </c>
      <c r="C18" s="9" t="s">
        <v>43</v>
      </c>
      <c r="D18" s="9" t="s">
        <v>36</v>
      </c>
      <c r="E18" s="9">
        <v>8</v>
      </c>
      <c r="F18" s="9">
        <v>0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59</v>
      </c>
      <c r="G28" s="17">
        <f>SUM(G14:G27)</f>
        <v>0</v>
      </c>
      <c r="H28" s="18"/>
      <c r="I28" s="17">
        <f t="shared" si="0"/>
        <v>27</v>
      </c>
      <c r="J28" s="18"/>
      <c r="K28" s="17"/>
      <c r="L28" s="18">
        <f t="shared" si="1"/>
        <v>0</v>
      </c>
      <c r="M28" s="17">
        <f>AVERAGE(M14:M27)</f>
        <v>87</v>
      </c>
      <c r="N28" s="19">
        <f>AVERAGE(N14:N27)</f>
        <v>0.75633333333333341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6" zoomScale="120" zoomScaleNormal="120" zoomScaleSheetLayoutView="100" workbookViewId="0">
      <selection activeCell="H19" sqref="H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 t="e">
        <f>(F14/G14)/E14</f>
        <v>#DIV/0!</v>
      </c>
      <c r="I14" s="9">
        <f t="shared" ref="I14:I28" si="0">(E14-SUM(F14:G14))-K14</f>
        <v>22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ref="H15:H27" si="3">F15/E15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3"/>
        <v>0</v>
      </c>
      <c r="I16" s="9">
        <f t="shared" si="0"/>
        <v>16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3"/>
        <v>0</v>
      </c>
      <c r="I17" s="9">
        <f t="shared" si="0"/>
        <v>15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8</v>
      </c>
      <c r="F18" s="9"/>
      <c r="G18" s="9"/>
      <c r="H18" s="10">
        <f t="shared" si="3"/>
        <v>0</v>
      </c>
      <c r="I18" s="9">
        <f t="shared" si="0"/>
        <v>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86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2022-10-20T14:09:45Z</dcterms:modified>
  <cp:category/>
  <cp:contentStatus/>
</cp:coreProperties>
</file>