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aveli\Downloads\"/>
    </mc:Choice>
  </mc:AlternateContent>
  <xr:revisionPtr revIDLastSave="0" documentId="13_ncr:1_{50AB538E-0845-4A3A-A758-E463AC0412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<sst xmlns="http://schemas.openxmlformats.org/spreadsheetml/2006/main" count="181" uniqueCount="46">
  <si>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</si>
  <si>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</si>
  <si>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</si>
  <si>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</si>
  <si>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</si>
  <si>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</si>
  <si>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</si>
  <si>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</si>
  <si>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Ago-Dic 2022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</si>
  <si>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</si>
  <si>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</si>
  <si>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</si>
  <si>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</si>
  <si>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</si>
  <si>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</si>
  <si>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</si>
  <si>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</si>
  <si>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</si>
  <si>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</si>
  <si>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</si>
  <si>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</si>
  <si>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</si>
  <si>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</si>
  <si>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</si>
  <si>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</si>
  <si>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</si>
  <si>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</si>
  <si>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</si>
  <si>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</si>
  <si>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</si>
  <si>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</si>
  <si>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</si>
  <si>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</si>
  <si>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Avelino Dominguez Rodriguez</t>
  </si>
  <si>
    <t>Calculo Diferencial</t>
  </si>
  <si>
    <t>106A</t>
  </si>
  <si>
    <t>Ingenieria Ambiental</t>
  </si>
  <si>
    <t>Quimica Inorganica</t>
  </si>
  <si>
    <t>Termodinamica</t>
  </si>
  <si>
    <t>306A</t>
  </si>
  <si>
    <t>Fundamentos de aguas residuales</t>
  </si>
  <si>
    <t>506A</t>
  </si>
  <si>
    <t>Fundamentos de Quimica</t>
  </si>
  <si>
    <t>107C</t>
  </si>
  <si>
    <t>Ingenieria en gestion empresarial</t>
  </si>
  <si>
    <t>Jessica A. Reyes 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</si>
</sst>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2" fontId="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5</v>
      </c>
      <c r="I8" s="32" t="s">
        <v>7</v>
      </c>
      <c r="J8" s="32"/>
      <c r="K8" s="32"/>
      <c r="L8" s="33" t="s">
        <v>8</v>
      </c>
      <c r="M8" s="33"/>
      <c r="N8" s="33"/>
    </row>
    <row r="10" spans="1:14" x14ac:dyDescent="0.2">
      <c r="A10" s="4" t="s">
        <v>9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10</v>
      </c>
      <c r="B12" s="30" t="s">
        <v>11</v>
      </c>
      <c r="C12" s="30" t="s">
        <v>12</v>
      </c>
      <c r="D12" s="25" t="s">
        <v>13</v>
      </c>
      <c r="E12" s="25" t="s">
        <v>14</v>
      </c>
      <c r="F12" s="25" t="s">
        <v>15</v>
      </c>
      <c r="G12" s="25"/>
      <c r="H12" s="25" t="s">
        <v>16</v>
      </c>
      <c r="I12" s="25" t="s">
        <v>17</v>
      </c>
      <c r="J12" s="25" t="s">
        <v>18</v>
      </c>
      <c r="K12" s="25" t="s">
        <v>19</v>
      </c>
      <c r="L12" s="25" t="s">
        <v>20</v>
      </c>
      <c r="M12" s="25" t="s">
        <v>21</v>
      </c>
      <c r="N12" s="27" t="s">
        <v>22</v>
      </c>
    </row>
    <row r="13" spans="1:14" x14ac:dyDescent="0.2">
      <c r="A13" s="35"/>
      <c r="B13" s="31"/>
      <c r="C13" s="31"/>
      <c r="D13" s="26"/>
      <c r="E13" s="26"/>
      <c r="F13" s="7" t="s">
        <v>23</v>
      </c>
      <c r="G13" s="7" t="s">
        <v>24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34</v>
      </c>
      <c r="B14" s="9" t="s">
        <v>22</v>
      </c>
      <c r="C14" s="9" t="s">
        <v>35</v>
      </c>
      <c r="D14" s="9" t="s">
        <v>36</v>
      </c>
      <c r="E14" s="9">
        <v>31</v>
      </c>
      <c r="F14" s="9">
        <v>31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40">
        <v>74</v>
      </c>
      <c r="N14" s="15">
        <v>0.26</v>
      </c>
    </row>
    <row r="15" spans="1:14" s="11" customFormat="1" x14ac:dyDescent="0.2">
      <c r="A15" s="8" t="s">
        <v>37</v>
      </c>
      <c r="B15" s="9" t="s">
        <v>22</v>
      </c>
      <c r="C15" s="9" t="s">
        <v>35</v>
      </c>
      <c r="D15" s="9" t="s">
        <v>36</v>
      </c>
      <c r="E15" s="9">
        <v>31</v>
      </c>
      <c r="F15" s="9">
        <v>30</v>
      </c>
      <c r="G15" s="9"/>
      <c r="H15" s="10">
        <f t="shared" si="0"/>
        <v>0.967741935483871</v>
      </c>
      <c r="I15" s="9">
        <f t="shared" si="1"/>
        <v>1</v>
      </c>
      <c r="J15" s="10">
        <f t="shared" si="2"/>
        <v>3.2258064516129031E-2</v>
      </c>
      <c r="K15" s="9">
        <v>0</v>
      </c>
      <c r="L15" s="10">
        <f t="shared" si="3"/>
        <v>0</v>
      </c>
      <c r="M15" s="40">
        <v>40</v>
      </c>
      <c r="N15" s="15">
        <v>0.6</v>
      </c>
    </row>
    <row r="16" spans="1:14" s="11" customFormat="1" x14ac:dyDescent="0.2">
      <c r="A16" s="8" t="s">
        <v>38</v>
      </c>
      <c r="B16" s="9" t="s">
        <v>22</v>
      </c>
      <c r="C16" s="9" t="s">
        <v>39</v>
      </c>
      <c r="D16" s="9" t="s">
        <v>36</v>
      </c>
      <c r="E16" s="9">
        <v>31</v>
      </c>
      <c r="F16" s="9">
        <v>27</v>
      </c>
      <c r="G16" s="9"/>
      <c r="H16" s="10">
        <f t="shared" si="0"/>
        <v>0.87096774193548387</v>
      </c>
      <c r="I16" s="9">
        <f t="shared" si="1"/>
        <v>4</v>
      </c>
      <c r="J16" s="10">
        <f t="shared" si="2"/>
        <v>0.12903225806451613</v>
      </c>
      <c r="K16" s="9">
        <v>0</v>
      </c>
      <c r="L16" s="10">
        <f t="shared" si="3"/>
        <v>0</v>
      </c>
      <c r="M16" s="40">
        <v>41</v>
      </c>
      <c r="N16" s="15">
        <v>0.59</v>
      </c>
    </row>
    <row r="17" spans="1:14" s="11" customFormat="1" x14ac:dyDescent="0.2">
      <c r="A17" s="8" t="s">
        <v>40</v>
      </c>
      <c r="B17" s="9" t="s">
        <v>22</v>
      </c>
      <c r="C17" s="9" t="s">
        <v>41</v>
      </c>
      <c r="D17" s="9" t="s">
        <v>36</v>
      </c>
      <c r="E17" s="9">
        <v>12</v>
      </c>
      <c r="F17" s="9">
        <v>11</v>
      </c>
      <c r="G17" s="9"/>
      <c r="H17" s="10">
        <f t="shared" si="0"/>
        <v>0.91666666666666663</v>
      </c>
      <c r="I17" s="9">
        <f t="shared" si="1"/>
        <v>1</v>
      </c>
      <c r="J17" s="10">
        <f t="shared" si="2"/>
        <v>8.3333333333333329E-2</v>
      </c>
      <c r="K17" s="9">
        <v>0</v>
      </c>
      <c r="L17" s="10">
        <f t="shared" si="3"/>
        <v>0</v>
      </c>
      <c r="M17" s="40">
        <v>45</v>
      </c>
      <c r="N17" s="15">
        <v>0.55000000000000004</v>
      </c>
    </row>
    <row r="18" spans="1:14" s="11" customFormat="1" ht="25.5" x14ac:dyDescent="0.2">
      <c r="A18" s="8" t="s">
        <v>42</v>
      </c>
      <c r="B18" s="9" t="s">
        <v>22</v>
      </c>
      <c r="C18" s="9" t="s">
        <v>43</v>
      </c>
      <c r="D18" s="9" t="s">
        <v>44</v>
      </c>
      <c r="E18" s="9">
        <v>27</v>
      </c>
      <c r="F18" s="9">
        <v>27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>
        <v>0</v>
      </c>
      <c r="L18" s="10">
        <f t="shared" si="3"/>
        <v>0</v>
      </c>
      <c r="M18" s="40">
        <v>76</v>
      </c>
      <c r="N18" s="15">
        <v>0.24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132</v>
      </c>
      <c r="F28" s="17">
        <f>SUM(F14:F27)</f>
        <v>126</v>
      </c>
      <c r="G28" s="17">
        <f>SUM(G14:G27)</f>
        <v>0</v>
      </c>
      <c r="H28" s="18">
        <f>SUM(F28:G28)/E28</f>
        <v>0.95454545454545459</v>
      </c>
      <c r="I28" s="17">
        <f t="shared" si="1"/>
        <v>6</v>
      </c>
      <c r="J28" s="18">
        <f t="shared" si="2"/>
        <v>4.5454545454545456E-2</v>
      </c>
      <c r="K28" s="17">
        <f>SUM(K14:K27)</f>
        <v>0</v>
      </c>
      <c r="L28" s="18">
        <f t="shared" si="3"/>
        <v>0</v>
      </c>
      <c r="M28" s="17">
        <f>AVERAGE(M14:M27)</f>
        <v>55.2</v>
      </c>
      <c r="N28" s="19">
        <f>AVERAGE(N14:N27)</f>
        <v>0.44800000000000006</v>
      </c>
    </row>
    <row r="30" spans="1:14" ht="120" customHeight="1" x14ac:dyDescent="0.2">
      <c r="A30" s="29" t="s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28</v>
      </c>
      <c r="C33" s="36"/>
      <c r="D33" s="36"/>
      <c r="G33" s="21" t="s">
        <v>29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Avelino Dominguez Rodriguez</v>
      </c>
      <c r="C37" s="39"/>
      <c r="D37" s="39"/>
      <c r="E37" s="13"/>
      <c r="F37" s="13"/>
      <c r="G37" s="39" t="s">
        <v>45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P23" sqref="P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Ago-Dic 2022</v>
      </c>
      <c r="M8" s="33"/>
      <c r="N8" s="33"/>
    </row>
    <row r="10" spans="1:14" x14ac:dyDescent="0.2">
      <c r="A10" s="4" t="s">
        <v>9</v>
      </c>
      <c r="B10" s="33" t="str">
        <f>'1'!B10</f>
        <v>Avelino Dominguez Rodriguez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10</v>
      </c>
      <c r="B12" s="30" t="s">
        <v>11</v>
      </c>
      <c r="C12" s="30" t="s">
        <v>12</v>
      </c>
      <c r="D12" s="25" t="s">
        <v>13</v>
      </c>
      <c r="E12" s="25" t="s">
        <v>14</v>
      </c>
      <c r="F12" s="25" t="s">
        <v>15</v>
      </c>
      <c r="G12" s="25"/>
      <c r="H12" s="25" t="s">
        <v>16</v>
      </c>
      <c r="I12" s="25" t="s">
        <v>17</v>
      </c>
      <c r="J12" s="25" t="s">
        <v>18</v>
      </c>
      <c r="K12" s="25" t="s">
        <v>19</v>
      </c>
      <c r="L12" s="25" t="s">
        <v>20</v>
      </c>
      <c r="M12" s="25" t="s">
        <v>21</v>
      </c>
      <c r="N12" s="27" t="s">
        <v>22</v>
      </c>
    </row>
    <row r="13" spans="1:14" x14ac:dyDescent="0.2">
      <c r="A13" s="35"/>
      <c r="B13" s="31"/>
      <c r="C13" s="31"/>
      <c r="D13" s="26"/>
      <c r="E13" s="26"/>
      <c r="F13" s="7" t="s">
        <v>23</v>
      </c>
      <c r="G13" s="7" t="s">
        <v>24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Diferencial</v>
      </c>
      <c r="B14" s="9"/>
      <c r="C14" s="9" t="str">
        <f>'1'!C14</f>
        <v>106A</v>
      </c>
      <c r="D14" s="9" t="str">
        <f>'1'!D14</f>
        <v>Ingenieria Ambiental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Quimica Inorganica</v>
      </c>
      <c r="B15" s="9"/>
      <c r="C15" s="9" t="str">
        <f>'1'!C15</f>
        <v>106A</v>
      </c>
      <c r="D15" s="9" t="str">
        <f>'1'!D15</f>
        <v>Ingenieria Ambiental</v>
      </c>
      <c r="E15" s="9">
        <f>'1'!E15</f>
        <v>31</v>
      </c>
      <c r="F15" s="9"/>
      <c r="G15" s="9"/>
      <c r="H15" s="10">
        <f t="shared" si="0"/>
        <v>0</v>
      </c>
      <c r="I15" s="9">
        <f t="shared" si="1"/>
        <v>31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Termodinamica</v>
      </c>
      <c r="B16" s="9"/>
      <c r="C16" s="9" t="str">
        <f>'1'!C16</f>
        <v>306A</v>
      </c>
      <c r="D16" s="9" t="str">
        <f>'1'!D16</f>
        <v>Ingenieria Ambiental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Fundamentos de aguas residuales</v>
      </c>
      <c r="B17" s="9"/>
      <c r="C17" s="9" t="str">
        <f>'1'!C17</f>
        <v>506A</v>
      </c>
      <c r="D17" s="9" t="str">
        <f>'1'!D17</f>
        <v>Ingenieria Ambiental</v>
      </c>
      <c r="E17" s="9">
        <f>'1'!E17</f>
        <v>12</v>
      </c>
      <c r="F17" s="9"/>
      <c r="G17" s="9"/>
      <c r="H17" s="10">
        <f t="shared" si="0"/>
        <v>0</v>
      </c>
      <c r="I17" s="9">
        <f t="shared" si="1"/>
        <v>12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Fundamentos de Quimica</v>
      </c>
      <c r="B18" s="9"/>
      <c r="C18" s="9" t="str">
        <f>'1'!C18</f>
        <v>107C</v>
      </c>
      <c r="D18" s="9" t="str">
        <f>'1'!D18</f>
        <v>Ingenieria en gestion empresarial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132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28</v>
      </c>
      <c r="C33" s="36"/>
      <c r="D33" s="36"/>
      <c r="G33" s="21" t="s">
        <v>29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Avelino Dominguez Rodriguez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Ago-Dic 2022</v>
      </c>
      <c r="M8" s="33"/>
      <c r="N8" s="33"/>
    </row>
    <row r="10" spans="1:14" x14ac:dyDescent="0.2">
      <c r="A10" s="4" t="s">
        <v>9</v>
      </c>
      <c r="B10" s="33" t="str">
        <f>'1'!B10</f>
        <v>Avelino Dominguez Rodriguez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10</v>
      </c>
      <c r="B12" s="30" t="s">
        <v>11</v>
      </c>
      <c r="C12" s="30" t="s">
        <v>12</v>
      </c>
      <c r="D12" s="25" t="s">
        <v>13</v>
      </c>
      <c r="E12" s="25" t="s">
        <v>14</v>
      </c>
      <c r="F12" s="25" t="s">
        <v>15</v>
      </c>
      <c r="G12" s="25"/>
      <c r="H12" s="25" t="s">
        <v>16</v>
      </c>
      <c r="I12" s="25" t="s">
        <v>17</v>
      </c>
      <c r="J12" s="25" t="s">
        <v>18</v>
      </c>
      <c r="K12" s="25" t="s">
        <v>19</v>
      </c>
      <c r="L12" s="25" t="s">
        <v>20</v>
      </c>
      <c r="M12" s="25" t="s">
        <v>21</v>
      </c>
      <c r="N12" s="27" t="s">
        <v>22</v>
      </c>
    </row>
    <row r="13" spans="1:14" x14ac:dyDescent="0.2">
      <c r="A13" s="35"/>
      <c r="B13" s="31"/>
      <c r="C13" s="31"/>
      <c r="D13" s="26"/>
      <c r="E13" s="26"/>
      <c r="F13" s="7" t="s">
        <v>23</v>
      </c>
      <c r="G13" s="7" t="s">
        <v>24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Diferencial</v>
      </c>
      <c r="B14" s="9"/>
      <c r="C14" s="9" t="str">
        <f>'1'!C14</f>
        <v>106A</v>
      </c>
      <c r="D14" s="9" t="str">
        <f>'1'!D14</f>
        <v>Ingenieria Ambiental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Quimica Inorganica</v>
      </c>
      <c r="B15" s="9"/>
      <c r="C15" s="9" t="str">
        <f>'1'!C15</f>
        <v>106A</v>
      </c>
      <c r="D15" s="9" t="str">
        <f>'1'!D15</f>
        <v>Ingenieria Ambiental</v>
      </c>
      <c r="E15" s="9">
        <f>'1'!E15</f>
        <v>31</v>
      </c>
      <c r="F15" s="9"/>
      <c r="G15" s="9"/>
      <c r="H15" s="10">
        <f t="shared" si="0"/>
        <v>0</v>
      </c>
      <c r="I15" s="9">
        <f t="shared" si="1"/>
        <v>31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Termodinamica</v>
      </c>
      <c r="B16" s="9"/>
      <c r="C16" s="9" t="str">
        <f>'1'!C16</f>
        <v>306A</v>
      </c>
      <c r="D16" s="9" t="str">
        <f>'1'!D16</f>
        <v>Ingenieria Ambiental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Fundamentos de aguas residuales</v>
      </c>
      <c r="B17" s="9"/>
      <c r="C17" s="9" t="str">
        <f>'1'!C17</f>
        <v>506A</v>
      </c>
      <c r="D17" s="9" t="str">
        <f>'1'!D17</f>
        <v>Ingenieria Ambiental</v>
      </c>
      <c r="E17" s="9">
        <f>'1'!E17</f>
        <v>12</v>
      </c>
      <c r="F17" s="9"/>
      <c r="G17" s="9"/>
      <c r="H17" s="10">
        <f t="shared" si="0"/>
        <v>0</v>
      </c>
      <c r="I17" s="9">
        <f t="shared" si="1"/>
        <v>12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Fundamentos de Quimica</v>
      </c>
      <c r="B18" s="9"/>
      <c r="C18" s="9" t="str">
        <f>'1'!C18</f>
        <v>107C</v>
      </c>
      <c r="D18" s="9" t="str">
        <f>'1'!D18</f>
        <v>Ingenieria en gestion empresarial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132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28</v>
      </c>
      <c r="C33" s="36"/>
      <c r="D33" s="36"/>
      <c r="G33" s="21" t="s">
        <v>29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Avelino Dominguez Rodriguez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Ago-Dic 2022</v>
      </c>
      <c r="M8" s="33"/>
      <c r="N8" s="33"/>
    </row>
    <row r="10" spans="1:14" x14ac:dyDescent="0.2">
      <c r="A10" s="4" t="s">
        <v>9</v>
      </c>
      <c r="B10" s="33" t="str">
        <f>'1'!B10</f>
        <v>Avelino Dominguez Rodriguez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10</v>
      </c>
      <c r="B12" s="30" t="s">
        <v>11</v>
      </c>
      <c r="C12" s="30" t="s">
        <v>12</v>
      </c>
      <c r="D12" s="25" t="s">
        <v>13</v>
      </c>
      <c r="E12" s="25" t="s">
        <v>14</v>
      </c>
      <c r="F12" s="25" t="s">
        <v>15</v>
      </c>
      <c r="G12" s="25"/>
      <c r="H12" s="25" t="s">
        <v>16</v>
      </c>
      <c r="I12" s="25" t="s">
        <v>17</v>
      </c>
      <c r="J12" s="25" t="s">
        <v>18</v>
      </c>
      <c r="K12" s="25" t="s">
        <v>19</v>
      </c>
      <c r="L12" s="25" t="s">
        <v>20</v>
      </c>
      <c r="M12" s="25" t="s">
        <v>21</v>
      </c>
      <c r="N12" s="27" t="s">
        <v>22</v>
      </c>
    </row>
    <row r="13" spans="1:14" x14ac:dyDescent="0.2">
      <c r="A13" s="35"/>
      <c r="B13" s="31"/>
      <c r="C13" s="31"/>
      <c r="D13" s="26"/>
      <c r="E13" s="26"/>
      <c r="F13" s="7" t="s">
        <v>23</v>
      </c>
      <c r="G13" s="7" t="s">
        <v>24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Diferencial</v>
      </c>
      <c r="B14" s="9"/>
      <c r="C14" s="9" t="str">
        <f>'1'!C14</f>
        <v>106A</v>
      </c>
      <c r="D14" s="9" t="str">
        <f>'1'!D14</f>
        <v>Ingenieria Ambiental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Quimica Inorganica</v>
      </c>
      <c r="B15" s="9"/>
      <c r="C15" s="9" t="str">
        <f>'1'!C15</f>
        <v>106A</v>
      </c>
      <c r="D15" s="9" t="str">
        <f>'1'!D15</f>
        <v>Ingenieria Ambiental</v>
      </c>
      <c r="E15" s="9">
        <f>'1'!E15</f>
        <v>31</v>
      </c>
      <c r="F15" s="9"/>
      <c r="G15" s="9"/>
      <c r="H15" s="10">
        <f t="shared" si="0"/>
        <v>0</v>
      </c>
      <c r="I15" s="9">
        <f t="shared" si="1"/>
        <v>31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Termodinamica</v>
      </c>
      <c r="B16" s="9"/>
      <c r="C16" s="9" t="str">
        <f>'1'!C16</f>
        <v>306A</v>
      </c>
      <c r="D16" s="9" t="str">
        <f>'1'!D16</f>
        <v>Ingenieria Ambiental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Fundamentos de aguas residuales</v>
      </c>
      <c r="B17" s="9"/>
      <c r="C17" s="9" t="str">
        <f>'1'!C17</f>
        <v>506A</v>
      </c>
      <c r="D17" s="9" t="str">
        <f>'1'!D17</f>
        <v>Ingenieria Ambiental</v>
      </c>
      <c r="E17" s="9">
        <f>'1'!E17</f>
        <v>12</v>
      </c>
      <c r="F17" s="9"/>
      <c r="G17" s="9"/>
      <c r="H17" s="10">
        <f t="shared" si="0"/>
        <v>0</v>
      </c>
      <c r="I17" s="9">
        <f t="shared" si="1"/>
        <v>12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Fundamentos de Quimica</v>
      </c>
      <c r="B18" s="9"/>
      <c r="C18" s="9" t="str">
        <f>'1'!C18</f>
        <v>107C</v>
      </c>
      <c r="D18" s="9" t="str">
        <f>'1'!D18</f>
        <v>Ingenieria en gestion empresarial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132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28</v>
      </c>
      <c r="C33" s="36"/>
      <c r="D33" s="36"/>
      <c r="G33" s="21" t="s">
        <v>29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Avelino Dominguez Rodriguez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30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Ago-Dic 2022</v>
      </c>
      <c r="M8" s="33"/>
      <c r="N8" s="33"/>
    </row>
    <row r="10" spans="1:14" x14ac:dyDescent="0.2">
      <c r="A10" s="4" t="s">
        <v>9</v>
      </c>
      <c r="B10" s="33" t="str">
        <f>'1'!B10</f>
        <v>Avelino Dominguez Rodriguez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10</v>
      </c>
      <c r="B12" s="30" t="s">
        <v>11</v>
      </c>
      <c r="C12" s="30" t="s">
        <v>12</v>
      </c>
      <c r="D12" s="25" t="s">
        <v>13</v>
      </c>
      <c r="E12" s="25" t="s">
        <v>14</v>
      </c>
      <c r="F12" s="25" t="s">
        <v>15</v>
      </c>
      <c r="G12" s="25"/>
      <c r="H12" s="25" t="s">
        <v>16</v>
      </c>
      <c r="I12" s="25" t="s">
        <v>17</v>
      </c>
      <c r="J12" s="25" t="s">
        <v>18</v>
      </c>
      <c r="K12" s="25" t="s">
        <v>19</v>
      </c>
      <c r="L12" s="25" t="s">
        <v>20</v>
      </c>
      <c r="M12" s="25" t="s">
        <v>21</v>
      </c>
      <c r="N12" s="27" t="s">
        <v>22</v>
      </c>
    </row>
    <row r="13" spans="1:14" x14ac:dyDescent="0.2">
      <c r="A13" s="35"/>
      <c r="B13" s="31"/>
      <c r="C13" s="31"/>
      <c r="D13" s="26"/>
      <c r="E13" s="26"/>
      <c r="F13" s="7" t="s">
        <v>23</v>
      </c>
      <c r="G13" s="7" t="s">
        <v>24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Diferencial</v>
      </c>
      <c r="B14" s="9"/>
      <c r="C14" s="9" t="str">
        <f>'1'!C14</f>
        <v>106A</v>
      </c>
      <c r="D14" s="9" t="str">
        <f>'1'!D14</f>
        <v>Ingenieria Ambiental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Quimica Inorganica</v>
      </c>
      <c r="B15" s="9"/>
      <c r="C15" s="9" t="str">
        <f>'1'!C15</f>
        <v>106A</v>
      </c>
      <c r="D15" s="9" t="str">
        <f>'1'!D15</f>
        <v>Ingenieria Ambiental</v>
      </c>
      <c r="E15" s="9">
        <f>'1'!E15</f>
        <v>31</v>
      </c>
      <c r="F15" s="9"/>
      <c r="G15" s="9"/>
      <c r="H15" s="10">
        <f t="shared" si="0"/>
        <v>0</v>
      </c>
      <c r="I15" s="9">
        <f t="shared" si="1"/>
        <v>31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Termodinamica</v>
      </c>
      <c r="B16" s="9"/>
      <c r="C16" s="9" t="str">
        <f>'1'!C16</f>
        <v>306A</v>
      </c>
      <c r="D16" s="9" t="str">
        <f>'1'!D16</f>
        <v>Ingenieria Ambiental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Fundamentos de aguas residuales</v>
      </c>
      <c r="B17" s="9"/>
      <c r="C17" s="9" t="str">
        <f>'1'!C17</f>
        <v>506A</v>
      </c>
      <c r="D17" s="9" t="str">
        <f>'1'!D17</f>
        <v>Ingenieria Ambiental</v>
      </c>
      <c r="E17" s="9">
        <f>'1'!E17</f>
        <v>12</v>
      </c>
      <c r="F17" s="9"/>
      <c r="G17" s="9"/>
      <c r="H17" s="10">
        <f t="shared" si="0"/>
        <v>0</v>
      </c>
      <c r="I17" s="9">
        <f t="shared" si="1"/>
        <v>12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Fundamentos de Quimica</v>
      </c>
      <c r="B18" s="9"/>
      <c r="C18" s="9" t="str">
        <f>'1'!C18</f>
        <v>107C</v>
      </c>
      <c r="D18" s="9" t="str">
        <f>'1'!D18</f>
        <v>Ingenieria en gestion empresarial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132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28</v>
      </c>
      <c r="C33" s="36"/>
      <c r="D33" s="36"/>
      <c r="G33" s="21" t="s">
        <v>29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Avelino Dominguez Rodriguez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aveli</cp:lastModifiedBy>
  <cp:revision/>
  <dcterms:created xsi:type="dcterms:W3CDTF">2021-11-22T14:45:25Z</dcterms:created>
  <dcterms:modified xsi:type="dcterms:W3CDTF">2022-10-08T03:51:33Z</dcterms:modified>
  <cp:category/>
  <cp:contentStatus/>
</cp:coreProperties>
</file>