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 AGO-DIC-2022\MIS MATERIA\"/>
    </mc:Choice>
  </mc:AlternateContent>
  <xr:revisionPtr revIDLastSave="0" documentId="13_ncr:1_{E3E65499-F95E-4757-BF0C-51E3B03CE04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 xr:uid="{4AFBD6BF-DF06-4DC7-8DA9-9BDB78E4D1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52AC2BB7-CF86-46CF-8590-F45153CACE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 xr:uid="{D6B4A056-8F12-4D09-8B8C-F38297F16F8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1" shapeId="0" xr:uid="{6343BF9B-8EAF-4FEA-974E-1628CE91ED4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35D70C58-DADC-48AB-962D-B903CA89E5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7" authorId="1" shapeId="0" xr:uid="{A1A99A6F-F359-43FE-960B-48DC3750B1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<sst xmlns="http://schemas.openxmlformats.org/spreadsheetml/2006/main" count="200" uniqueCount="50">
  <si>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</si>
  <si>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</si>
  <si>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</si>
  <si>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</si>
  <si>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</si>
  <si>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</si>
  <si>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</si>
  <si>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</si>
  <si>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</si>
  <si>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</si>
  <si>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</si>
  <si>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</si>
  <si>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</si>
  <si>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</si>
  <si>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</si>
  <si>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</si>
  <si>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</si>
  <si>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</si>
  <si>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</si>
  <si>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</si>
  <si>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</si>
  <si>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</si>
  <si>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</si>
  <si>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</si>
  <si>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</si>
  <si>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</si>
  <si>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</si>
  <si>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</si>
  <si>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</si>
  <si>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</si>
  <si>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</si>
  <si>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</si>
  <si>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</si>
  <si>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METROLOGIA Y NORMALIZACION</t>
  </si>
  <si>
    <t>301 C</t>
  </si>
  <si>
    <t>IIND</t>
  </si>
  <si>
    <t>MIA. BERNABE CONTERAS CONTRERAS</t>
  </si>
  <si>
    <t>ME. MARTA GABRIELA LIMON OROZCO</t>
  </si>
  <si>
    <t>301 B</t>
  </si>
  <si>
    <t>ERGONOMIA</t>
  </si>
  <si>
    <t xml:space="preserve">INVESTIGACION DE OPERACIONES </t>
  </si>
  <si>
    <t>501-A</t>
  </si>
  <si>
    <t>501-B</t>
  </si>
  <si>
    <t>304-A</t>
  </si>
  <si>
    <t>304-B</t>
  </si>
  <si>
    <t>ISC</t>
  </si>
  <si>
    <t>S/E</t>
  </si>
  <si>
    <t>ME MARTA GABRIELA LIMON OROZCO</t>
  </si>
  <si>
    <t>MIA BERNABE CONTRERAS CONTRERAS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</si>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</sst>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D43" sqref="D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3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24</v>
      </c>
      <c r="F14" s="9">
        <v>19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0.79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35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.5" x14ac:dyDescent="0.2">
      <c r="A16" s="8" t="s">
        <v>39</v>
      </c>
      <c r="B16" s="9" t="s">
        <v>21</v>
      </c>
      <c r="C16" s="9" t="s">
        <v>41</v>
      </c>
      <c r="D16" s="9" t="s">
        <v>35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0.96</v>
      </c>
    </row>
    <row r="17" spans="1:14" s="11" customFormat="1" ht="25.5" x14ac:dyDescent="0.2">
      <c r="A17" s="8" t="s">
        <v>39</v>
      </c>
      <c r="B17" s="9" t="s">
        <v>21</v>
      </c>
      <c r="C17" s="9" t="s">
        <v>42</v>
      </c>
      <c r="D17" s="9" t="s">
        <v>35</v>
      </c>
      <c r="E17" s="9"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1</v>
      </c>
    </row>
    <row r="18" spans="1:14" s="11" customFormat="1" ht="25.5" x14ac:dyDescent="0.2">
      <c r="A18" s="8" t="s">
        <v>40</v>
      </c>
      <c r="B18" s="9" t="s">
        <v>46</v>
      </c>
      <c r="C18" s="9" t="s">
        <v>43</v>
      </c>
      <c r="D18" s="9" t="s">
        <v>45</v>
      </c>
      <c r="E18" s="9">
        <v>19</v>
      </c>
      <c r="F18" s="9"/>
      <c r="G18" s="9"/>
      <c r="H18" s="10"/>
      <c r="I18" s="9">
        <f t="shared" si="0"/>
        <v>19</v>
      </c>
      <c r="J18" s="10"/>
      <c r="K18" s="9">
        <v>0</v>
      </c>
      <c r="L18" s="10">
        <v>0</v>
      </c>
      <c r="M18" s="9"/>
      <c r="N18" s="15"/>
    </row>
    <row r="19" spans="1:14" s="11" customFormat="1" ht="25.5" x14ac:dyDescent="0.2">
      <c r="A19" s="8" t="s">
        <v>40</v>
      </c>
      <c r="B19" s="9" t="s">
        <v>46</v>
      </c>
      <c r="C19" s="9" t="s">
        <v>44</v>
      </c>
      <c r="D19" s="9" t="s">
        <v>45</v>
      </c>
      <c r="E19" s="9">
        <v>16</v>
      </c>
      <c r="F19" s="9"/>
      <c r="G19" s="9"/>
      <c r="H19" s="10"/>
      <c r="I19" s="9">
        <f t="shared" si="0"/>
        <v>16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67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0.87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48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2"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 t="s">
        <v>46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/>
      <c r="N14" s="15">
        <v>0.5</v>
      </c>
    </row>
    <row r="15" spans="1:14" s="11" customFormat="1" ht="25.5" x14ac:dyDescent="0.2">
      <c r="A15" s="9" t="str">
        <f>'1'!A15</f>
        <v>METROLOGIA Y NORMALIZACION</v>
      </c>
      <c r="B15" s="9" t="s">
        <v>46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 t="s">
        <v>46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 t="s">
        <v>46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 t="s">
        <v>21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16</v>
      </c>
      <c r="G18" s="9"/>
      <c r="H18" s="10"/>
      <c r="I18" s="9">
        <v>3</v>
      </c>
      <c r="J18" s="10"/>
      <c r="K18" s="9">
        <v>0</v>
      </c>
      <c r="L18" s="10">
        <f t="shared" si="1"/>
        <v>0</v>
      </c>
      <c r="M18" s="9">
        <v>74.569999999999993</v>
      </c>
      <c r="N18" s="15">
        <v>0.89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21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v>7</v>
      </c>
      <c r="J19" s="10"/>
      <c r="K19" s="9">
        <v>0</v>
      </c>
      <c r="L19" s="10">
        <f t="shared" si="1"/>
        <v>0</v>
      </c>
      <c r="M19" s="9">
        <v>46.18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25</v>
      </c>
      <c r="G28" s="17">
        <f>SUM(G14:G27)</f>
        <v>0</v>
      </c>
      <c r="H28" s="18"/>
      <c r="I28" s="17">
        <f t="shared" si="0"/>
        <v>87</v>
      </c>
      <c r="J28" s="18"/>
      <c r="K28" s="17">
        <f>SUM(K14:K27)</f>
        <v>0</v>
      </c>
      <c r="L28" s="18">
        <f t="shared" si="1"/>
        <v>0</v>
      </c>
      <c r="M28" s="17">
        <f>AVERAGE(M14:M27)</f>
        <v>60.375</v>
      </c>
      <c r="N28" s="19">
        <f>AVERAGE(N14:N27)</f>
        <v>0.65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 t="s">
        <v>49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12</v>
      </c>
      <c r="G14" s="9"/>
      <c r="H14" s="10"/>
      <c r="I14" s="9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38.04</v>
      </c>
      <c r="N14" s="15">
        <v>0.5</v>
      </c>
    </row>
    <row r="15" spans="1:14" s="11" customFormat="1" ht="25.5" x14ac:dyDescent="0.2">
      <c r="A15" s="9" t="str">
        <f>'1'!A15</f>
        <v>METROLOGIA Y NORMALIZACION</v>
      </c>
      <c r="B15" s="9" t="s">
        <v>49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>
        <v>9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46.2</v>
      </c>
      <c r="N15" s="15">
        <v>0.6</v>
      </c>
    </row>
    <row r="16" spans="1:14" s="11" customFormat="1" ht="25.5" x14ac:dyDescent="0.2">
      <c r="A16" s="9" t="str">
        <f>'1'!A16</f>
        <v>ERGONOMIA</v>
      </c>
      <c r="B16" s="9" t="s">
        <v>49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>
        <v>15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49.54</v>
      </c>
      <c r="N16" s="15">
        <v>0.63</v>
      </c>
    </row>
    <row r="17" spans="1:14" s="11" customFormat="1" ht="25.5" x14ac:dyDescent="0.2">
      <c r="A17" s="9" t="str">
        <f>'1'!A17</f>
        <v>ERGONOMIA</v>
      </c>
      <c r="B17" s="9" t="s">
        <v>49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46.4</v>
      </c>
      <c r="N17" s="15">
        <v>0.64</v>
      </c>
    </row>
    <row r="18" spans="1:14" s="11" customFormat="1" ht="25.5" x14ac:dyDescent="0.2">
      <c r="A18" s="9" t="str">
        <f>'1'!A18</f>
        <v xml:space="preserve">INVESTIGACION DE OPERACIONES </v>
      </c>
      <c r="B18" s="9" t="s">
        <v>49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47.2</v>
      </c>
      <c r="N18" s="15">
        <v>0.57999999999999996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49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f t="shared" si="0"/>
        <v>7</v>
      </c>
      <c r="J19" s="10"/>
      <c r="K19" s="9">
        <v>0</v>
      </c>
      <c r="L19" s="10">
        <f t="shared" si="1"/>
        <v>0</v>
      </c>
      <c r="M19" s="9">
        <v>41.18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65</v>
      </c>
      <c r="G28" s="17"/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44.76</v>
      </c>
      <c r="N28" s="19">
        <f>AVERAGE(N14:N27)</f>
        <v>0.58500000000000008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2022-12-03T03:10:14Z</dcterms:modified>
  <cp:category/>
  <cp:contentStatus/>
</cp:coreProperties>
</file>