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Escritorio\"/>
    </mc:Choice>
  </mc:AlternateContent>
  <xr:revisionPtr revIDLastSave="0" documentId="13_ncr:1_{907495AA-0835-4030-9521-C9AF35E1F7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I16" i="22" l="1"/>
  <c r="J16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<sst xmlns="http://schemas.openxmlformats.org/spreadsheetml/2006/main" count="175" uniqueCount="44">
  <si>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</si>
  <si>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</si>
  <si>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</si>
  <si>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</si>
  <si>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</si>
  <si>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</si>
  <si>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</si>
  <si>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</si>
  <si>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</si>
  <si>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</si>
  <si>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</si>
  <si>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</si>
  <si>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</si>
  <si>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</si>
  <si>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</si>
  <si>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</si>
  <si>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</si>
  <si>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</si>
  <si>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</si>
  <si>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</si>
  <si>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</si>
  <si>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</si>
  <si>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</si>
  <si>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</si>
  <si>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</si>
  <si>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</si>
  <si>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</si>
  <si>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</si>
  <si>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</si>
  <si>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</si>
  <si>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</si>
  <si>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</si>
  <si>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</si>
  <si>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</si>
  <si>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</si>
  <si>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</si>
  <si>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ING. HORACIO SOLIS DOMINGUEZ</t>
  </si>
  <si>
    <t>CÁLCULO DIFERENCIAL</t>
  </si>
  <si>
    <t>ISIC</t>
  </si>
  <si>
    <t>107 B</t>
  </si>
  <si>
    <t>IGEM</t>
  </si>
  <si>
    <t>111 B</t>
  </si>
  <si>
    <t>IMCT</t>
  </si>
  <si>
    <t>104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</si>
</sst>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7</xdr:col>
      <xdr:colOff>134470</xdr:colOff>
      <xdr:row>33</xdr:row>
      <xdr:rowOff>75792</xdr:rowOff>
    </xdr:from>
    <xdr:to>
      <xdr:col>8</xdr:col>
      <xdr:colOff>401731</xdr:colOff>
      <xdr:row>33</xdr:row>
      <xdr:rowOff>753595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454B6AB-9795-F3C7-0F3D-CA731A4A2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9741" y="7884051"/>
          <a:ext cx="1065119" cy="677803"/>
        </a:xfrm>
        <a:prstGeom prst="rect">
          <a:avLst/>
        </a:prstGeom>
      </xdr:spPr>
    </xdr:pic>
    <xdr:clientData/>
  </xdr:twoCellAnchor>
  <xdr:twoCellAnchor editAs="oneCell">
    <xdr:from>
      <xdr:col>3</xdr:col>
      <xdr:colOff>22412</xdr:colOff>
      <xdr:row>33</xdr:row>
      <xdr:rowOff>257736</xdr:rowOff>
    </xdr:from>
    <xdr:to>
      <xdr:col>3</xdr:col>
      <xdr:colOff>1008528</xdr:colOff>
      <xdr:row>33</xdr:row>
      <xdr:rowOff>661146</xdr:rowOff>
    </xdr:to>
    <xdr:pic>
      <xdr:nvPicPr>
        <xdr:cNvPr id="7" name="Picture 1262">
          <a:extLst>
            <a:ext uri="{FF2B5EF4-FFF2-40B4-BE49-F238E27FC236}">
              <a16:creationId xmlns:a16="http://schemas.microsoft.com/office/drawing/2014/main" id="{D8083E9F-02D5-477F-9046-2A4F7414DC67}"/>
            </a:ext>
          </a:extLst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283324" y="8023412"/>
          <a:ext cx="986116" cy="403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="85" zoomScaleNormal="85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1</v>
      </c>
      <c r="I8" s="32" t="s">
        <v>7</v>
      </c>
      <c r="J8" s="32"/>
      <c r="K8" s="32"/>
      <c r="L8" s="33" t="s">
        <v>33</v>
      </c>
      <c r="M8" s="33"/>
      <c r="N8" s="33"/>
    </row>
    <row r="10" spans="1:14" x14ac:dyDescent="0.2">
      <c r="A10" s="4" t="s">
        <v>8</v>
      </c>
      <c r="B10" s="33" t="s">
        <v>36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37</v>
      </c>
      <c r="B14" s="9" t="s">
        <v>21</v>
      </c>
      <c r="C14" s="9" t="s">
        <v>43</v>
      </c>
      <c r="D14" s="9" t="s">
        <v>38</v>
      </c>
      <c r="E14" s="9">
        <v>24</v>
      </c>
      <c r="F14" s="9">
        <v>10</v>
      </c>
      <c r="G14" s="9"/>
      <c r="H14" s="10">
        <f t="shared" ref="H14:H27" si="0">F14/E14</f>
        <v>0.41666666666666669</v>
      </c>
      <c r="I14" s="9">
        <f t="shared" ref="I14:I28" si="1">(E14-SUM(F14:G14))-K14</f>
        <v>14</v>
      </c>
      <c r="J14" s="10">
        <f t="shared" ref="J14:J28" si="2">I14/E14</f>
        <v>0.58333333333333337</v>
      </c>
      <c r="K14" s="9">
        <v>0</v>
      </c>
      <c r="L14" s="10">
        <f t="shared" ref="L14:L28" si="3">K14/E14</f>
        <v>0</v>
      </c>
      <c r="M14" s="9">
        <v>34.6</v>
      </c>
      <c r="N14" s="15">
        <v>0.42</v>
      </c>
    </row>
    <row r="15" spans="1:14" s="11" customFormat="1" ht="25.5" x14ac:dyDescent="0.2">
      <c r="A15" s="8" t="s">
        <v>37</v>
      </c>
      <c r="B15" s="9" t="s">
        <v>21</v>
      </c>
      <c r="C15" s="9" t="s">
        <v>39</v>
      </c>
      <c r="D15" s="9" t="s">
        <v>40</v>
      </c>
      <c r="E15" s="9">
        <v>24</v>
      </c>
      <c r="F15" s="9">
        <v>8</v>
      </c>
      <c r="G15" s="9"/>
      <c r="H15" s="10">
        <f t="shared" si="0"/>
        <v>0.33333333333333331</v>
      </c>
      <c r="I15" s="9">
        <f t="shared" si="1"/>
        <v>16</v>
      </c>
      <c r="J15" s="10">
        <f t="shared" si="2"/>
        <v>0.66666666666666663</v>
      </c>
      <c r="K15" s="9">
        <v>0</v>
      </c>
      <c r="L15" s="10">
        <f t="shared" si="3"/>
        <v>0</v>
      </c>
      <c r="M15" s="9">
        <v>29.4</v>
      </c>
      <c r="N15" s="15">
        <v>0.33</v>
      </c>
    </row>
    <row r="16" spans="1:14" s="11" customFormat="1" ht="25.5" x14ac:dyDescent="0.2">
      <c r="A16" s="8" t="s">
        <v>37</v>
      </c>
      <c r="B16" s="9" t="s">
        <v>21</v>
      </c>
      <c r="C16" s="9" t="s">
        <v>41</v>
      </c>
      <c r="D16" s="9" t="s">
        <v>42</v>
      </c>
      <c r="E16" s="9">
        <v>27</v>
      </c>
      <c r="F16" s="9">
        <v>12</v>
      </c>
      <c r="G16" s="9"/>
      <c r="H16" s="10">
        <f t="shared" si="0"/>
        <v>0.44444444444444442</v>
      </c>
      <c r="I16" s="9">
        <f t="shared" si="1"/>
        <v>15</v>
      </c>
      <c r="J16" s="10">
        <f t="shared" si="2"/>
        <v>0.55555555555555558</v>
      </c>
      <c r="K16" s="9">
        <v>0</v>
      </c>
      <c r="L16" s="10">
        <f t="shared" si="3"/>
        <v>0</v>
      </c>
      <c r="M16" s="9">
        <v>37.9</v>
      </c>
      <c r="N16" s="15">
        <v>0.44</v>
      </c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  <c r="R21" s="11" t="s">
        <v>34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30</v>
      </c>
      <c r="G28" s="17">
        <f>SUM(G14:G27)</f>
        <v>0</v>
      </c>
      <c r="H28" s="18">
        <f>SUM(F28:G28)/E28</f>
        <v>0.4</v>
      </c>
      <c r="I28" s="17">
        <f t="shared" si="1"/>
        <v>45</v>
      </c>
      <c r="J28" s="18">
        <f t="shared" si="2"/>
        <v>0.6</v>
      </c>
      <c r="K28" s="17">
        <f>SUM(K14:K27)</f>
        <v>0</v>
      </c>
      <c r="L28" s="18">
        <f t="shared" si="3"/>
        <v>0</v>
      </c>
      <c r="M28" s="17">
        <f>AVERAGE(M14:M27)</f>
        <v>33.966666666666669</v>
      </c>
      <c r="N28" s="19">
        <f>AVERAGE(N14:N27)</f>
        <v>0.39666666666666667</v>
      </c>
    </row>
    <row r="30" spans="1:18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HORACIO SOLIS DOMINGUEZ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ING. HORACIO SOLIS DOMINGUEZ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CÁLCULO DIFERENCIAL</v>
      </c>
      <c r="B14" s="9"/>
      <c r="C14" s="9" t="str">
        <f>'1'!C14</f>
        <v>104 C</v>
      </c>
      <c r="D14" s="9" t="str">
        <f>'1'!D14</f>
        <v>ISIC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CÁLCULO DIFERENCIAL</v>
      </c>
      <c r="B15" s="9"/>
      <c r="C15" s="9" t="str">
        <f>'1'!C15</f>
        <v>107 B</v>
      </c>
      <c r="D15" s="9" t="str">
        <f>'1'!D15</f>
        <v>IGEM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CÁLCULO DIFERENCIAL</v>
      </c>
      <c r="B16" s="9"/>
      <c r="C16" s="9" t="str">
        <f>'1'!C16</f>
        <v>111 B</v>
      </c>
      <c r="D16" s="9" t="str">
        <f>'1'!D16</f>
        <v>IMCT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HORACIO SOLIS DOMINGUEZ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ING. HORACIO SOLIS DOMINGUEZ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CÁLCULO DIFERENCIAL</v>
      </c>
      <c r="B14" s="9"/>
      <c r="C14" s="9" t="str">
        <f>'1'!C14</f>
        <v>104 C</v>
      </c>
      <c r="D14" s="9" t="str">
        <f>'1'!D14</f>
        <v>ISIC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CÁLCULO DIFERENCIAL</v>
      </c>
      <c r="B15" s="9"/>
      <c r="C15" s="9" t="str">
        <f>'1'!C15</f>
        <v>107 B</v>
      </c>
      <c r="D15" s="9" t="str">
        <f>'1'!D15</f>
        <v>IGEM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CÁLCULO DIFERENCIAL</v>
      </c>
      <c r="B16" s="9"/>
      <c r="C16" s="9" t="str">
        <f>'1'!C16</f>
        <v>111 B</v>
      </c>
      <c r="D16" s="9" t="str">
        <f>'1'!D16</f>
        <v>IMCT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HORACIO SOLIS DOMINGUEZ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ING. HORACIO SOLIS DOMINGUEZ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CÁLCULO DIFERENCIAL</v>
      </c>
      <c r="B14" s="9"/>
      <c r="C14" s="9" t="str">
        <f>'1'!C14</f>
        <v>104 C</v>
      </c>
      <c r="D14" s="9" t="str">
        <f>'1'!D14</f>
        <v>ISIC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CÁLCULO DIFERENCIAL</v>
      </c>
      <c r="B15" s="9"/>
      <c r="C15" s="9" t="str">
        <f>'1'!C15</f>
        <v>107 B</v>
      </c>
      <c r="D15" s="9" t="str">
        <f>'1'!D15</f>
        <v>IGEM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CÁLCULO DIFERENCIAL</v>
      </c>
      <c r="B16" s="9"/>
      <c r="C16" s="9" t="str">
        <f>'1'!C16</f>
        <v>111 B</v>
      </c>
      <c r="D16" s="9" t="str">
        <f>'1'!D16</f>
        <v>IMCT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HORACIO SOLIS DOMINGUEZ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ING. HORACIO SOLIS DOMINGUEZ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CÁLCULO DIFERENCIAL</v>
      </c>
      <c r="B14" s="9"/>
      <c r="C14" s="9" t="str">
        <f>'1'!C14</f>
        <v>104 C</v>
      </c>
      <c r="D14" s="9" t="str">
        <f>'1'!D14</f>
        <v>ISIC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CÁLCULO DIFERENCIAL</v>
      </c>
      <c r="B15" s="9"/>
      <c r="C15" s="9" t="str">
        <f>'1'!C15</f>
        <v>107 B</v>
      </c>
      <c r="D15" s="9" t="str">
        <f>'1'!D15</f>
        <v>IGEM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CÁLCULO DIFERENCIAL</v>
      </c>
      <c r="B16" s="9"/>
      <c r="C16" s="9" t="str">
        <f>'1'!C16</f>
        <v>111 B</v>
      </c>
      <c r="D16" s="9" t="str">
        <f>'1'!D16</f>
        <v>IMCT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HORACIO SOLIS DOMINGUEZ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Home-PC</cp:lastModifiedBy>
  <cp:revision/>
  <dcterms:created xsi:type="dcterms:W3CDTF">2021-11-22T14:45:25Z</dcterms:created>
  <dcterms:modified xsi:type="dcterms:W3CDTF">2022-10-07T20:07:40Z</dcterms:modified>
  <cp:category/>
  <cp:contentStatus/>
</cp:coreProperties>
</file>