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/>
  <mc:AlternateContent xmlns:mc="http://schemas.openxmlformats.org/markup-compatibility/2006">
    <mc:Choice Requires="x15">
      <x15ac:absPath xmlns:x15ac="http://schemas.microsoft.com/office/spreadsheetml/2010/11/ac" url="C:\Users\tona_\Desktop\SEMESTRE SEPTIEMBRE2022-ENERO2023\EVIDENCIAS DOCENTES SEPT.2022-ENERO2023\HSD\"/>
    </mc:Choice>
  </mc:AlternateContent>
  <xr:revisionPtr revIDLastSave="0" documentId="8_{66658CF4-2993-4F1B-9C3A-D0AC035238C1}" xr6:coauthVersionLast="47" xr6:coauthVersionMax="47" xr10:uidLastSave="{00000000-0000-0000-0000-000000000000}"/>
  <bookViews>
    <workbookView xWindow="-108" yWindow="-108" windowWidth="23256" windowHeight="12456" activeTab="1" xr2:uid="{00000000-000D-0000-FFFF-FFFF00000000}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'1'!$A$1:$N$37</definedName>
    <definedName name="_xlnm.Print_Area" localSheetId="1">'2'!$A$1:$N$37</definedName>
    <definedName name="_xlnm.Print_Area" localSheetId="2">'3'!$A$1:$N$37</definedName>
    <definedName name="_xlnm.Print_Area" localSheetId="3">'4'!$A$1:$N$37</definedName>
    <definedName name="_xlnm.Print_Area" localSheetId="4">Final!$A$1:$N$37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28" i="25" l="1"/>
  <c r="M28" i="25"/>
  <c r="K28" i="25"/>
  <c r="G28" i="25"/>
  <c r="F28" i="25"/>
  <c r="E27" i="25"/>
  <c r="I27" i="25" s="1"/>
  <c r="J27" i="25" s="1"/>
  <c r="D27" i="25"/>
  <c r="C27" i="25"/>
  <c r="A27" i="25"/>
  <c r="E26" i="25"/>
  <c r="I26" i="25" s="1"/>
  <c r="J26" i="25" s="1"/>
  <c r="D26" i="25"/>
  <c r="C26" i="25"/>
  <c r="A26" i="25"/>
  <c r="E25" i="25"/>
  <c r="I25" i="25" s="1"/>
  <c r="J25" i="25" s="1"/>
  <c r="D25" i="25"/>
  <c r="C25" i="25"/>
  <c r="A25" i="25"/>
  <c r="E24" i="25"/>
  <c r="I24" i="25" s="1"/>
  <c r="J24" i="25" s="1"/>
  <c r="D24" i="25"/>
  <c r="C24" i="25"/>
  <c r="A24" i="25"/>
  <c r="E23" i="25"/>
  <c r="I23" i="25" s="1"/>
  <c r="J23" i="25" s="1"/>
  <c r="D23" i="25"/>
  <c r="C23" i="25"/>
  <c r="A23" i="25"/>
  <c r="E22" i="25"/>
  <c r="I22" i="25" s="1"/>
  <c r="J22" i="25" s="1"/>
  <c r="D22" i="25"/>
  <c r="C22" i="25"/>
  <c r="A22" i="25"/>
  <c r="E21" i="25"/>
  <c r="I21" i="25" s="1"/>
  <c r="J21" i="25" s="1"/>
  <c r="D21" i="25"/>
  <c r="C21" i="25"/>
  <c r="A21" i="25"/>
  <c r="E20" i="25"/>
  <c r="I20" i="25" s="1"/>
  <c r="J20" i="25" s="1"/>
  <c r="D20" i="25"/>
  <c r="C20" i="25"/>
  <c r="A20" i="25"/>
  <c r="E19" i="25"/>
  <c r="I19" i="25" s="1"/>
  <c r="J19" i="25" s="1"/>
  <c r="D19" i="25"/>
  <c r="C19" i="25"/>
  <c r="A19" i="25"/>
  <c r="E18" i="25"/>
  <c r="I18" i="25" s="1"/>
  <c r="J18" i="25" s="1"/>
  <c r="D18" i="25"/>
  <c r="C18" i="25"/>
  <c r="A18" i="25"/>
  <c r="E17" i="25"/>
  <c r="I17" i="25" s="1"/>
  <c r="J17" i="25" s="1"/>
  <c r="D17" i="25"/>
  <c r="C17" i="25"/>
  <c r="A17" i="25"/>
  <c r="E16" i="25"/>
  <c r="I16" i="25" s="1"/>
  <c r="J16" i="25" s="1"/>
  <c r="D16" i="25"/>
  <c r="C16" i="25"/>
  <c r="A16" i="25"/>
  <c r="E15" i="25"/>
  <c r="I15" i="25" s="1"/>
  <c r="J15" i="25" s="1"/>
  <c r="D15" i="25"/>
  <c r="C15" i="25"/>
  <c r="A15" i="25"/>
  <c r="E14" i="25"/>
  <c r="I14" i="25" s="1"/>
  <c r="J14" i="25" s="1"/>
  <c r="D14" i="25"/>
  <c r="C14" i="25"/>
  <c r="A14" i="25"/>
  <c r="B10" i="25"/>
  <c r="B37" i="25" s="1"/>
  <c r="L8" i="25"/>
  <c r="H8" i="25"/>
  <c r="E8" i="25"/>
  <c r="N28" i="24"/>
  <c r="M28" i="24"/>
  <c r="K28" i="24"/>
  <c r="G28" i="24"/>
  <c r="F28" i="24"/>
  <c r="E27" i="24"/>
  <c r="I27" i="24" s="1"/>
  <c r="J27" i="24" s="1"/>
  <c r="D27" i="24"/>
  <c r="C27" i="24"/>
  <c r="A27" i="24"/>
  <c r="E26" i="24"/>
  <c r="I26" i="24" s="1"/>
  <c r="J26" i="24" s="1"/>
  <c r="D26" i="24"/>
  <c r="C26" i="24"/>
  <c r="A26" i="24"/>
  <c r="E25" i="24"/>
  <c r="I25" i="24" s="1"/>
  <c r="J25" i="24" s="1"/>
  <c r="D25" i="24"/>
  <c r="C25" i="24"/>
  <c r="A25" i="24"/>
  <c r="E24" i="24"/>
  <c r="I24" i="24" s="1"/>
  <c r="J24" i="24" s="1"/>
  <c r="D24" i="24"/>
  <c r="C24" i="24"/>
  <c r="A24" i="24"/>
  <c r="E23" i="24"/>
  <c r="I23" i="24" s="1"/>
  <c r="J23" i="24" s="1"/>
  <c r="D23" i="24"/>
  <c r="C23" i="24"/>
  <c r="A23" i="24"/>
  <c r="E22" i="24"/>
  <c r="I22" i="24" s="1"/>
  <c r="J22" i="24" s="1"/>
  <c r="D22" i="24"/>
  <c r="C22" i="24"/>
  <c r="A22" i="24"/>
  <c r="E21" i="24"/>
  <c r="I21" i="24" s="1"/>
  <c r="J21" i="24" s="1"/>
  <c r="D21" i="24"/>
  <c r="C21" i="24"/>
  <c r="A21" i="24"/>
  <c r="E20" i="24"/>
  <c r="I20" i="24" s="1"/>
  <c r="J20" i="24" s="1"/>
  <c r="D20" i="24"/>
  <c r="C20" i="24"/>
  <c r="A20" i="24"/>
  <c r="E19" i="24"/>
  <c r="I19" i="24" s="1"/>
  <c r="J19" i="24" s="1"/>
  <c r="D19" i="24"/>
  <c r="C19" i="24"/>
  <c r="A19" i="24"/>
  <c r="E18" i="24"/>
  <c r="I18" i="24" s="1"/>
  <c r="J18" i="24" s="1"/>
  <c r="D18" i="24"/>
  <c r="C18" i="24"/>
  <c r="A18" i="24"/>
  <c r="E17" i="24"/>
  <c r="I17" i="24" s="1"/>
  <c r="J17" i="24" s="1"/>
  <c r="D17" i="24"/>
  <c r="C17" i="24"/>
  <c r="A17" i="24"/>
  <c r="E16" i="24"/>
  <c r="I16" i="24" s="1"/>
  <c r="J16" i="24" s="1"/>
  <c r="D16" i="24"/>
  <c r="C16" i="24"/>
  <c r="A16" i="24"/>
  <c r="E15" i="24"/>
  <c r="I15" i="24" s="1"/>
  <c r="J15" i="24" s="1"/>
  <c r="D15" i="24"/>
  <c r="C15" i="24"/>
  <c r="A15" i="24"/>
  <c r="E14" i="24"/>
  <c r="I14" i="24" s="1"/>
  <c r="J14" i="24" s="1"/>
  <c r="D14" i="24"/>
  <c r="C14" i="24"/>
  <c r="A14" i="24"/>
  <c r="B10" i="24"/>
  <c r="B37" i="24" s="1"/>
  <c r="L8" i="24"/>
  <c r="H8" i="24"/>
  <c r="E8" i="24"/>
  <c r="N28" i="23"/>
  <c r="M28" i="23"/>
  <c r="K28" i="23"/>
  <c r="G28" i="23"/>
  <c r="F28" i="23"/>
  <c r="E27" i="23"/>
  <c r="I27" i="23" s="1"/>
  <c r="J27" i="23" s="1"/>
  <c r="D27" i="23"/>
  <c r="C27" i="23"/>
  <c r="A27" i="23"/>
  <c r="E26" i="23"/>
  <c r="I26" i="23" s="1"/>
  <c r="J26" i="23" s="1"/>
  <c r="D26" i="23"/>
  <c r="C26" i="23"/>
  <c r="A26" i="23"/>
  <c r="E25" i="23"/>
  <c r="I25" i="23" s="1"/>
  <c r="J25" i="23" s="1"/>
  <c r="D25" i="23"/>
  <c r="C25" i="23"/>
  <c r="A25" i="23"/>
  <c r="E24" i="23"/>
  <c r="I24" i="23" s="1"/>
  <c r="J24" i="23" s="1"/>
  <c r="D24" i="23"/>
  <c r="C24" i="23"/>
  <c r="A24" i="23"/>
  <c r="E23" i="23"/>
  <c r="I23" i="23" s="1"/>
  <c r="J23" i="23" s="1"/>
  <c r="D23" i="23"/>
  <c r="C23" i="23"/>
  <c r="A23" i="23"/>
  <c r="E22" i="23"/>
  <c r="I22" i="23" s="1"/>
  <c r="J22" i="23" s="1"/>
  <c r="D22" i="23"/>
  <c r="C22" i="23"/>
  <c r="A22" i="23"/>
  <c r="E21" i="23"/>
  <c r="I21" i="23" s="1"/>
  <c r="J21" i="23" s="1"/>
  <c r="D21" i="23"/>
  <c r="C21" i="23"/>
  <c r="A21" i="23"/>
  <c r="E20" i="23"/>
  <c r="I20" i="23" s="1"/>
  <c r="J20" i="23" s="1"/>
  <c r="D20" i="23"/>
  <c r="C20" i="23"/>
  <c r="A20" i="23"/>
  <c r="E19" i="23"/>
  <c r="I19" i="23" s="1"/>
  <c r="J19" i="23" s="1"/>
  <c r="D19" i="23"/>
  <c r="C19" i="23"/>
  <c r="A19" i="23"/>
  <c r="E18" i="23"/>
  <c r="I18" i="23" s="1"/>
  <c r="J18" i="23" s="1"/>
  <c r="D18" i="23"/>
  <c r="C18" i="23"/>
  <c r="A18" i="23"/>
  <c r="E17" i="23"/>
  <c r="I17" i="23" s="1"/>
  <c r="J17" i="23" s="1"/>
  <c r="D17" i="23"/>
  <c r="C17" i="23"/>
  <c r="A17" i="23"/>
  <c r="E16" i="23"/>
  <c r="I16" i="23" s="1"/>
  <c r="J16" i="23" s="1"/>
  <c r="D16" i="23"/>
  <c r="C16" i="23"/>
  <c r="A16" i="23"/>
  <c r="E15" i="23"/>
  <c r="I15" i="23" s="1"/>
  <c r="J15" i="23" s="1"/>
  <c r="D15" i="23"/>
  <c r="C15" i="23"/>
  <c r="A15" i="23"/>
  <c r="E14" i="23"/>
  <c r="I14" i="23" s="1"/>
  <c r="J14" i="23" s="1"/>
  <c r="D14" i="23"/>
  <c r="C14" i="23"/>
  <c r="A14" i="23"/>
  <c r="B10" i="23"/>
  <c r="B37" i="23" s="1"/>
  <c r="L8" i="23"/>
  <c r="H8" i="23"/>
  <c r="E8" i="23"/>
  <c r="A15" i="22"/>
  <c r="C15" i="22"/>
  <c r="D15" i="22"/>
  <c r="E15" i="22"/>
  <c r="A16" i="22"/>
  <c r="C16" i="22"/>
  <c r="D16" i="22"/>
  <c r="E16" i="22"/>
  <c r="L16" i="22" s="1"/>
  <c r="C14" i="22"/>
  <c r="D14" i="22"/>
  <c r="E14" i="22"/>
  <c r="A14" i="22"/>
  <c r="B10" i="22"/>
  <c r="B37" i="22" s="1"/>
  <c r="L8" i="22"/>
  <c r="H8" i="22"/>
  <c r="E8" i="22"/>
  <c r="N28" i="22"/>
  <c r="M28" i="22"/>
  <c r="K28" i="22"/>
  <c r="G28" i="22"/>
  <c r="F28" i="22"/>
  <c r="L15" i="22"/>
  <c r="I15" i="22"/>
  <c r="I14" i="22"/>
  <c r="B37" i="10"/>
  <c r="N28" i="10"/>
  <c r="M28" i="10"/>
  <c r="K28" i="10"/>
  <c r="G28" i="10"/>
  <c r="F28" i="10"/>
  <c r="E28" i="10"/>
  <c r="L16" i="10"/>
  <c r="I16" i="10"/>
  <c r="L15" i="10"/>
  <c r="I15" i="10"/>
  <c r="L14" i="10"/>
  <c r="I14" i="10"/>
  <c r="I16" i="22" l="1"/>
  <c r="L14" i="25"/>
  <c r="L15" i="25"/>
  <c r="L16" i="25"/>
  <c r="L17" i="25"/>
  <c r="L18" i="25"/>
  <c r="L19" i="25"/>
  <c r="L20" i="25"/>
  <c r="L21" i="25"/>
  <c r="L22" i="25"/>
  <c r="L23" i="25"/>
  <c r="L24" i="25"/>
  <c r="L25" i="25"/>
  <c r="L26" i="25"/>
  <c r="L27" i="25"/>
  <c r="H14" i="25"/>
  <c r="H15" i="25"/>
  <c r="H16" i="25"/>
  <c r="H17" i="25"/>
  <c r="H18" i="25"/>
  <c r="H19" i="25"/>
  <c r="H20" i="25"/>
  <c r="H21" i="25"/>
  <c r="H22" i="25"/>
  <c r="H23" i="25"/>
  <c r="H24" i="25"/>
  <c r="H25" i="25"/>
  <c r="H26" i="25"/>
  <c r="H27" i="25"/>
  <c r="E28" i="25"/>
  <c r="L14" i="24"/>
  <c r="L15" i="24"/>
  <c r="L16" i="24"/>
  <c r="L17" i="24"/>
  <c r="L18" i="24"/>
  <c r="L19" i="24"/>
  <c r="L20" i="24"/>
  <c r="L21" i="24"/>
  <c r="L22" i="24"/>
  <c r="L23" i="24"/>
  <c r="L24" i="24"/>
  <c r="L25" i="24"/>
  <c r="L26" i="24"/>
  <c r="L27" i="24"/>
  <c r="H14" i="24"/>
  <c r="H15" i="24"/>
  <c r="H16" i="24"/>
  <c r="H17" i="24"/>
  <c r="H18" i="24"/>
  <c r="H19" i="24"/>
  <c r="H20" i="24"/>
  <c r="H21" i="24"/>
  <c r="H22" i="24"/>
  <c r="H23" i="24"/>
  <c r="H24" i="24"/>
  <c r="H25" i="24"/>
  <c r="H26" i="24"/>
  <c r="H27" i="24"/>
  <c r="E28" i="24"/>
  <c r="L14" i="23"/>
  <c r="L15" i="23"/>
  <c r="L16" i="23"/>
  <c r="L17" i="23"/>
  <c r="L18" i="23"/>
  <c r="L19" i="23"/>
  <c r="L20" i="23"/>
  <c r="L21" i="23"/>
  <c r="L22" i="23"/>
  <c r="L23" i="23"/>
  <c r="L24" i="23"/>
  <c r="L25" i="23"/>
  <c r="L26" i="23"/>
  <c r="L27" i="23"/>
  <c r="H14" i="23"/>
  <c r="H15" i="23"/>
  <c r="H16" i="23"/>
  <c r="H17" i="23"/>
  <c r="H18" i="23"/>
  <c r="H19" i="23"/>
  <c r="H20" i="23"/>
  <c r="H21" i="23"/>
  <c r="H22" i="23"/>
  <c r="H23" i="23"/>
  <c r="H24" i="23"/>
  <c r="H25" i="23"/>
  <c r="H26" i="23"/>
  <c r="H27" i="23"/>
  <c r="E28" i="23"/>
  <c r="L14" i="22"/>
  <c r="E28" i="22"/>
  <c r="I28" i="10"/>
  <c r="L28" i="10"/>
  <c r="I28" i="25" l="1"/>
  <c r="J28" i="25" s="1"/>
  <c r="L28" i="25"/>
  <c r="H28" i="25"/>
  <c r="I28" i="24"/>
  <c r="J28" i="24" s="1"/>
  <c r="L28" i="24"/>
  <c r="H28" i="24"/>
  <c r="I28" i="23"/>
  <c r="J28" i="23" s="1"/>
  <c r="L28" i="23"/>
  <c r="H28" i="23"/>
  <c r="I28" i="22"/>
  <c r="L28" i="2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8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3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4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4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<sst xmlns="http://schemas.openxmlformats.org/spreadsheetml/2006/main" count="180" uniqueCount="46">
  <si>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</si>
  <si>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</si>
  <si>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</si>
  <si>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</si>
  <si>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</si>
  <si>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</si>
  <si>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</si>
  <si>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</si>
  <si>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</si>
  <si>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</si>
  <si>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</si>
  <si>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</si>
  <si>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</si>
  <si>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</si>
  <si>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</si>
  <si>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</si>
  <si>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</si>
  <si>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</si>
  <si>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</si>
  <si>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</si>
  <si>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</si>
  <si>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</si>
  <si>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</si>
  <si>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</si>
  <si>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</si>
  <si>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</si>
  <si>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</si>
  <si>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</si>
  <si>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</si>
  <si>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Final</t>
  </si>
  <si>
    <t>INSTITUTO TECNOLÓGICO SUPERIOR DE SAN ANDRÉS TUXTLA</t>
  </si>
  <si>
    <t>DEPARTAMENTO CIENCIAS BÁSICAS</t>
  </si>
  <si>
    <t>DEPARTAMENTO DE CIENCIAS BÁSICAS</t>
  </si>
  <si>
    <t>SEPTIEMBRE2022-ENERO2023</t>
  </si>
  <si>
    <t xml:space="preserve"> </t>
  </si>
  <si>
    <t>D.E. TONATIUH SOSME SANCHEZ</t>
  </si>
  <si>
    <t>ING. HORACIO SOLIS DOMINGUEZ</t>
  </si>
  <si>
    <t>CÁLCULO DIFERENCIAL</t>
  </si>
  <si>
    <t>ISIC</t>
  </si>
  <si>
    <t>107 B</t>
  </si>
  <si>
    <t>IGEM</t>
  </si>
  <si>
    <t>111 B</t>
  </si>
  <si>
    <t>IMCT</t>
  </si>
  <si>
    <t>104 C</t>
  </si>
  <si>
    <t>II</t>
  </si>
  <si>
    <t>DEPARTAMENTO DE CIENCIAS BASICAS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</si>
</sst>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0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4" fillId="0" borderId="2" xfId="0" applyFont="1" applyBorder="1" applyAlignment="1">
      <alignment horizontal="center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37"/>
  <sheetViews>
    <sheetView topLeftCell="A7" zoomScale="85" zoomScaleNormal="85" zoomScaleSheetLayoutView="100" workbookViewId="0">
      <selection activeCell="G37" sqref="G37:J37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5.5546875" style="1" bestFit="1" customWidth="1"/>
    <col min="4" max="4" width="21.88671875" style="1" customWidth="1"/>
    <col min="5" max="5" width="9.44140625" style="1" customWidth="1"/>
    <col min="6" max="7" width="7.5546875" style="1" customWidth="1"/>
    <col min="8" max="8" width="11.6640625" style="1" customWidth="1"/>
    <col min="9" max="12" width="7.5546875" style="1" customWidth="1"/>
    <col min="13" max="16384" width="11.44140625" style="1"/>
  </cols>
  <sheetData>
    <row r="1" spans="1:14" ht="62.25" customHeight="1" x14ac:dyDescent="0.25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1" t="s">
        <v>30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x14ac:dyDescent="0.25">
      <c r="A6" s="22" t="s">
        <v>2</v>
      </c>
      <c r="B6" s="22"/>
      <c r="C6" s="22"/>
      <c r="D6" s="22"/>
      <c r="E6" s="23" t="s">
        <v>32</v>
      </c>
      <c r="F6" s="23"/>
      <c r="G6" s="23"/>
      <c r="H6" s="23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x14ac:dyDescent="0.25">
      <c r="A8" s="4" t="s">
        <v>3</v>
      </c>
      <c r="B8" s="33" t="s">
        <v>4</v>
      </c>
      <c r="C8" s="33"/>
      <c r="D8" s="14" t="s">
        <v>5</v>
      </c>
      <c r="E8" s="5">
        <v>3</v>
      </c>
      <c r="G8" s="4" t="s">
        <v>6</v>
      </c>
      <c r="H8" s="5">
        <v>1</v>
      </c>
      <c r="I8" s="32" t="s">
        <v>7</v>
      </c>
      <c r="J8" s="32"/>
      <c r="K8" s="32"/>
      <c r="L8" s="33" t="s">
        <v>33</v>
      </c>
      <c r="M8" s="33"/>
      <c r="N8" s="33"/>
    </row>
    <row r="10" spans="1:14" x14ac:dyDescent="0.25">
      <c r="A10" s="4" t="s">
        <v>8</v>
      </c>
      <c r="B10" s="33" t="s">
        <v>36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4" t="s">
        <v>9</v>
      </c>
      <c r="B12" s="30" t="s">
        <v>10</v>
      </c>
      <c r="C12" s="30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x14ac:dyDescent="0.25">
      <c r="A13" s="35"/>
      <c r="B13" s="31"/>
      <c r="C13" s="31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1" customFormat="1" ht="26.4" x14ac:dyDescent="0.25">
      <c r="A14" s="8" t="s">
        <v>37</v>
      </c>
      <c r="B14" s="9" t="s">
        <v>21</v>
      </c>
      <c r="C14" s="9" t="s">
        <v>43</v>
      </c>
      <c r="D14" s="9" t="s">
        <v>38</v>
      </c>
      <c r="E14" s="9">
        <v>24</v>
      </c>
      <c r="F14" s="9">
        <v>10</v>
      </c>
      <c r="G14" s="9"/>
      <c r="H14" s="10"/>
      <c r="I14" s="9">
        <f t="shared" ref="I14:I28" si="0">(E14-SUM(F14:G14))-K14</f>
        <v>14</v>
      </c>
      <c r="J14" s="10"/>
      <c r="K14" s="9">
        <v>0</v>
      </c>
      <c r="L14" s="10">
        <f t="shared" ref="L14:L28" si="1">K14/E14</f>
        <v>0</v>
      </c>
      <c r="M14" s="9">
        <v>35</v>
      </c>
      <c r="N14" s="15">
        <v>0.42</v>
      </c>
    </row>
    <row r="15" spans="1:14" s="11" customFormat="1" ht="26.4" x14ac:dyDescent="0.25">
      <c r="A15" s="8" t="s">
        <v>37</v>
      </c>
      <c r="B15" s="9" t="s">
        <v>21</v>
      </c>
      <c r="C15" s="9" t="s">
        <v>39</v>
      </c>
      <c r="D15" s="9" t="s">
        <v>40</v>
      </c>
      <c r="E15" s="9">
        <v>24</v>
      </c>
      <c r="F15" s="9">
        <v>8</v>
      </c>
      <c r="G15" s="9"/>
      <c r="H15" s="10"/>
      <c r="I15" s="9">
        <f t="shared" si="0"/>
        <v>16</v>
      </c>
      <c r="J15" s="10"/>
      <c r="K15" s="9">
        <v>0</v>
      </c>
      <c r="L15" s="10">
        <f t="shared" si="1"/>
        <v>0</v>
      </c>
      <c r="M15" s="9">
        <v>29</v>
      </c>
      <c r="N15" s="15">
        <v>0.33</v>
      </c>
    </row>
    <row r="16" spans="1:14" s="11" customFormat="1" ht="26.4" x14ac:dyDescent="0.25">
      <c r="A16" s="8" t="s">
        <v>37</v>
      </c>
      <c r="B16" s="9" t="s">
        <v>21</v>
      </c>
      <c r="C16" s="9" t="s">
        <v>41</v>
      </c>
      <c r="D16" s="9" t="s">
        <v>42</v>
      </c>
      <c r="E16" s="9">
        <v>27</v>
      </c>
      <c r="F16" s="9">
        <v>12</v>
      </c>
      <c r="G16" s="9"/>
      <c r="H16" s="10"/>
      <c r="I16" s="9">
        <f t="shared" si="0"/>
        <v>15</v>
      </c>
      <c r="J16" s="10"/>
      <c r="K16" s="9">
        <v>0</v>
      </c>
      <c r="L16" s="10">
        <f t="shared" si="1"/>
        <v>0</v>
      </c>
      <c r="M16" s="9">
        <v>38</v>
      </c>
      <c r="N16" s="15">
        <v>0.44</v>
      </c>
    </row>
    <row r="17" spans="1:18" s="11" customFormat="1" x14ac:dyDescent="0.25">
      <c r="A17" s="8"/>
      <c r="B17" s="9"/>
      <c r="C17" s="9"/>
      <c r="D17" s="9"/>
      <c r="E17" s="9"/>
      <c r="F17" s="9"/>
      <c r="G17" s="9"/>
      <c r="H17" s="10"/>
      <c r="I17" s="9"/>
      <c r="J17" s="10"/>
      <c r="K17" s="9"/>
      <c r="L17" s="10"/>
      <c r="M17" s="9"/>
      <c r="N17" s="15"/>
    </row>
    <row r="18" spans="1:18" s="11" customFormat="1" x14ac:dyDescent="0.25">
      <c r="A18" s="8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8" s="11" customFormat="1" x14ac:dyDescent="0.25">
      <c r="A19" s="8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8" s="11" customFormat="1" x14ac:dyDescent="0.25">
      <c r="A20" s="8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8" s="11" customFormat="1" x14ac:dyDescent="0.25">
      <c r="A21" s="8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  <c r="R21" s="11" t="s">
        <v>34</v>
      </c>
    </row>
    <row r="22" spans="1:18" s="11" customFormat="1" x14ac:dyDescent="0.25">
      <c r="A22" s="8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8" s="11" customFormat="1" x14ac:dyDescent="0.25">
      <c r="A23" s="8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8" s="11" customFormat="1" x14ac:dyDescent="0.25">
      <c r="A24" s="8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8" s="11" customFormat="1" x14ac:dyDescent="0.25">
      <c r="A25" s="8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8" s="11" customFormat="1" x14ac:dyDescent="0.25">
      <c r="A26" s="8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8" s="11" customFormat="1" ht="16.5" customHeight="1" x14ac:dyDescent="0.25">
      <c r="A27" s="8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8" ht="13.8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75</v>
      </c>
      <c r="F28" s="17">
        <f>SUM(F14:F27)</f>
        <v>30</v>
      </c>
      <c r="G28" s="17">
        <f>SUM(G14:G27)</f>
        <v>0</v>
      </c>
      <c r="H28" s="18"/>
      <c r="I28" s="17">
        <f t="shared" si="0"/>
        <v>45</v>
      </c>
      <c r="J28" s="18"/>
      <c r="K28" s="17">
        <f>SUM(K14:K27)</f>
        <v>0</v>
      </c>
      <c r="L28" s="18">
        <f t="shared" si="1"/>
        <v>0</v>
      </c>
      <c r="M28" s="17">
        <f>AVERAGE(M14:M27)</f>
        <v>34</v>
      </c>
      <c r="N28" s="19">
        <f>AVERAGE(N14:N27)</f>
        <v>0.39666666666666667</v>
      </c>
    </row>
    <row r="30" spans="1:18" ht="120" customHeight="1" x14ac:dyDescent="0.25">
      <c r="A30" s="29" t="s">
        <v>26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8" x14ac:dyDescent="0.25">
      <c r="A32" s="12"/>
    </row>
    <row r="33" spans="1:10" x14ac:dyDescent="0.25">
      <c r="B33" s="36" t="s">
        <v>27</v>
      </c>
      <c r="C33" s="36"/>
      <c r="D33" s="36"/>
      <c r="G33" s="21" t="s">
        <v>28</v>
      </c>
      <c r="H33" s="21"/>
      <c r="I33" s="21"/>
      <c r="J33" s="21"/>
    </row>
    <row r="34" spans="1:10" ht="62.25" customHeight="1" x14ac:dyDescent="0.25">
      <c r="B34" s="37"/>
      <c r="C34" s="37"/>
      <c r="D34" s="37"/>
      <c r="G34" s="33"/>
      <c r="H34" s="33"/>
      <c r="I34" s="33"/>
      <c r="J34" s="33"/>
    </row>
    <row r="35" spans="1:10" hidden="1" x14ac:dyDescent="0.25">
      <c r="A35" s="38" t="e">
        <v>#REF!</v>
      </c>
      <c r="B35" s="38"/>
      <c r="C35" s="6"/>
      <c r="E35" s="38"/>
      <c r="F35" s="38"/>
      <c r="G35" s="38"/>
      <c r="H35" s="38"/>
    </row>
    <row r="36" spans="1:10" hidden="1" x14ac:dyDescent="0.25"/>
    <row r="37" spans="1:10" ht="45" customHeight="1" x14ac:dyDescent="0.25">
      <c r="B37" s="39" t="str">
        <f>B10</f>
        <v>ING. HORACIO SOLIS DOMINGUEZ</v>
      </c>
      <c r="C37" s="39"/>
      <c r="D37" s="39"/>
      <c r="E37" s="13"/>
      <c r="F37" s="13"/>
      <c r="G37" s="39" t="s">
        <v>35</v>
      </c>
      <c r="H37" s="39"/>
      <c r="I37" s="39"/>
      <c r="J37" s="39"/>
    </row>
  </sheetData>
  <mergeCells count="31">
    <mergeCell ref="A35:B35"/>
    <mergeCell ref="E35:H35"/>
    <mergeCell ref="B37:D37"/>
    <mergeCell ref="G37:J37"/>
    <mergeCell ref="K12:K13"/>
    <mergeCell ref="L12:L13"/>
    <mergeCell ref="B33:D33"/>
    <mergeCell ref="G33:J33"/>
    <mergeCell ref="B34:D34"/>
    <mergeCell ref="G34:J34"/>
    <mergeCell ref="M12:M13"/>
    <mergeCell ref="N12:N13"/>
    <mergeCell ref="A30:N30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A3:N3"/>
    <mergeCell ref="A5:N5"/>
    <mergeCell ref="A6:D6"/>
    <mergeCell ref="E6:H6"/>
    <mergeCell ref="B1:N1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37"/>
  <sheetViews>
    <sheetView tabSelected="1" zoomScale="85" zoomScaleNormal="85" zoomScaleSheetLayoutView="100" workbookViewId="0">
      <selection activeCell="Q21" sqref="Q21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5.5546875" style="1" bestFit="1" customWidth="1"/>
    <col min="4" max="4" width="21.88671875" style="1" customWidth="1"/>
    <col min="5" max="5" width="9.44140625" style="1" customWidth="1"/>
    <col min="6" max="7" width="7.5546875" style="1" customWidth="1"/>
    <col min="8" max="8" width="11.109375" style="1" customWidth="1"/>
    <col min="9" max="9" width="4.5546875" style="1" customWidth="1"/>
    <col min="10" max="12" width="7.5546875" style="1" customWidth="1"/>
    <col min="13" max="16384" width="11.44140625" style="1"/>
  </cols>
  <sheetData>
    <row r="1" spans="1:14" ht="62.25" customHeight="1" x14ac:dyDescent="0.25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1" t="s">
        <v>30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x14ac:dyDescent="0.25">
      <c r="A6" s="22" t="s">
        <v>2</v>
      </c>
      <c r="B6" s="22"/>
      <c r="C6" s="22"/>
      <c r="D6" s="22"/>
      <c r="E6" s="23" t="s">
        <v>45</v>
      </c>
      <c r="F6" s="23"/>
      <c r="G6" s="23"/>
      <c r="H6" s="23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" x14ac:dyDescent="0.3">
      <c r="A8" s="4" t="s">
        <v>3</v>
      </c>
      <c r="B8" s="33">
        <v>2</v>
      </c>
      <c r="C8" s="33"/>
      <c r="D8" s="14" t="s">
        <v>5</v>
      </c>
      <c r="E8" s="20">
        <f>'1'!E8</f>
        <v>3</v>
      </c>
      <c r="F8"/>
      <c r="G8" s="4" t="s">
        <v>6</v>
      </c>
      <c r="H8" s="20">
        <f>'1'!H8</f>
        <v>1</v>
      </c>
      <c r="I8" s="32" t="s">
        <v>7</v>
      </c>
      <c r="J8" s="32"/>
      <c r="K8" s="32"/>
      <c r="L8" s="33" t="str">
        <f>'1'!L8</f>
        <v>SEPTIEMBRE2022-ENERO2023</v>
      </c>
      <c r="M8" s="33"/>
      <c r="N8" s="33"/>
    </row>
    <row r="10" spans="1:14" x14ac:dyDescent="0.25">
      <c r="A10" s="4" t="s">
        <v>8</v>
      </c>
      <c r="B10" s="33" t="str">
        <f>'1'!B10</f>
        <v>ING. HORACIO SOLIS DOMINGUEZ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4" t="s">
        <v>9</v>
      </c>
      <c r="B12" s="30" t="s">
        <v>10</v>
      </c>
      <c r="C12" s="30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x14ac:dyDescent="0.25">
      <c r="A13" s="35"/>
      <c r="B13" s="31"/>
      <c r="C13" s="31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1" customFormat="1" ht="26.4" x14ac:dyDescent="0.25">
      <c r="A14" s="9" t="str">
        <f>'1'!A14</f>
        <v>CÁLCULO DIFERENCIAL</v>
      </c>
      <c r="B14" s="9" t="s">
        <v>44</v>
      </c>
      <c r="C14" s="9" t="str">
        <f>'1'!C14</f>
        <v>104 C</v>
      </c>
      <c r="D14" s="9" t="str">
        <f>'1'!D14</f>
        <v>ISIC</v>
      </c>
      <c r="E14" s="9">
        <f>'1'!E14</f>
        <v>24</v>
      </c>
      <c r="F14" s="9">
        <v>20</v>
      </c>
      <c r="G14" s="9"/>
      <c r="H14" s="10"/>
      <c r="I14" s="9">
        <f t="shared" ref="I14:I28" si="0">(E14-SUM(F14:G14))-K14</f>
        <v>4</v>
      </c>
      <c r="J14" s="10"/>
      <c r="K14" s="9">
        <v>0</v>
      </c>
      <c r="L14" s="10">
        <f t="shared" ref="L14:L28" si="1">K14/E14</f>
        <v>0</v>
      </c>
      <c r="M14" s="9">
        <v>66</v>
      </c>
      <c r="N14" s="15">
        <v>0.83</v>
      </c>
    </row>
    <row r="15" spans="1:14" s="11" customFormat="1" ht="26.4" x14ac:dyDescent="0.25">
      <c r="A15" s="9" t="str">
        <f>'1'!A15</f>
        <v>CÁLCULO DIFERENCIAL</v>
      </c>
      <c r="B15" s="9" t="s">
        <v>44</v>
      </c>
      <c r="C15" s="9" t="str">
        <f>'1'!C15</f>
        <v>107 B</v>
      </c>
      <c r="D15" s="9" t="str">
        <f>'1'!D15</f>
        <v>IGEM</v>
      </c>
      <c r="E15" s="9">
        <f>'1'!E15</f>
        <v>24</v>
      </c>
      <c r="F15" s="9">
        <v>20</v>
      </c>
      <c r="G15" s="9"/>
      <c r="H15" s="10"/>
      <c r="I15" s="9">
        <f t="shared" si="0"/>
        <v>4</v>
      </c>
      <c r="J15" s="10"/>
      <c r="K15" s="9">
        <v>0</v>
      </c>
      <c r="L15" s="10">
        <f t="shared" si="1"/>
        <v>0</v>
      </c>
      <c r="M15" s="9">
        <v>71</v>
      </c>
      <c r="N15" s="15">
        <v>0.75</v>
      </c>
    </row>
    <row r="16" spans="1:14" s="11" customFormat="1" ht="26.4" x14ac:dyDescent="0.25">
      <c r="A16" s="9" t="str">
        <f>'1'!A16</f>
        <v>CÁLCULO DIFERENCIAL</v>
      </c>
      <c r="B16" s="9" t="s">
        <v>44</v>
      </c>
      <c r="C16" s="9" t="str">
        <f>'1'!C16</f>
        <v>111 B</v>
      </c>
      <c r="D16" s="9" t="str">
        <f>'1'!D16</f>
        <v>IMCT</v>
      </c>
      <c r="E16" s="9">
        <f>'1'!E16</f>
        <v>27</v>
      </c>
      <c r="F16" s="9">
        <v>24</v>
      </c>
      <c r="G16" s="9"/>
      <c r="H16" s="10"/>
      <c r="I16" s="9">
        <f t="shared" si="0"/>
        <v>3</v>
      </c>
      <c r="J16" s="10"/>
      <c r="K16" s="9">
        <v>0</v>
      </c>
      <c r="L16" s="10">
        <f t="shared" si="1"/>
        <v>0</v>
      </c>
      <c r="M16" s="9">
        <v>76</v>
      </c>
      <c r="N16" s="15">
        <v>0.89</v>
      </c>
    </row>
    <row r="17" spans="1:14" s="11" customFormat="1" x14ac:dyDescent="0.25">
      <c r="A17" s="9"/>
      <c r="B17" s="9"/>
      <c r="C17" s="9"/>
      <c r="D17" s="9"/>
      <c r="E17" s="9"/>
      <c r="F17" s="9"/>
      <c r="G17" s="9"/>
      <c r="H17" s="10"/>
      <c r="I17" s="9"/>
      <c r="J17" s="10"/>
      <c r="K17" s="9"/>
      <c r="L17" s="10"/>
      <c r="M17" s="9"/>
      <c r="N17" s="15"/>
    </row>
    <row r="18" spans="1:14" s="11" customFormat="1" x14ac:dyDescent="0.25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5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5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5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5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8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75</v>
      </c>
      <c r="F28" s="17">
        <f>SUM(F14:F27)</f>
        <v>64</v>
      </c>
      <c r="G28" s="17">
        <f>SUM(G14:G27)</f>
        <v>0</v>
      </c>
      <c r="H28" s="18"/>
      <c r="I28" s="17">
        <f t="shared" si="0"/>
        <v>11</v>
      </c>
      <c r="J28" s="18"/>
      <c r="K28" s="17">
        <f>SUM(K14:K27)</f>
        <v>0</v>
      </c>
      <c r="L28" s="18">
        <f t="shared" si="1"/>
        <v>0</v>
      </c>
      <c r="M28" s="17">
        <f>AVERAGE(M14:M27)</f>
        <v>71</v>
      </c>
      <c r="N28" s="19">
        <f>AVERAGE(N14:N27)</f>
        <v>0.82333333333333336</v>
      </c>
    </row>
    <row r="30" spans="1:14" ht="120" customHeight="1" x14ac:dyDescent="0.25">
      <c r="A30" s="29" t="s">
        <v>26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4" x14ac:dyDescent="0.25">
      <c r="A32" s="12"/>
    </row>
    <row r="33" spans="1:10" x14ac:dyDescent="0.25">
      <c r="B33" s="36" t="s">
        <v>27</v>
      </c>
      <c r="C33" s="36"/>
      <c r="D33" s="36"/>
      <c r="G33" s="21" t="s">
        <v>28</v>
      </c>
      <c r="H33" s="21"/>
      <c r="I33" s="21"/>
      <c r="J33" s="21"/>
    </row>
    <row r="34" spans="1:10" ht="62.25" customHeight="1" x14ac:dyDescent="0.25">
      <c r="B34" s="37"/>
      <c r="C34" s="37"/>
      <c r="D34" s="37"/>
      <c r="G34" s="33"/>
      <c r="H34" s="33"/>
      <c r="I34" s="33"/>
      <c r="J34" s="33"/>
    </row>
    <row r="35" spans="1:10" hidden="1" x14ac:dyDescent="0.25">
      <c r="A35" s="38" t="e">
        <v>#REF!</v>
      </c>
      <c r="B35" s="38"/>
      <c r="C35" s="6"/>
      <c r="E35" s="38"/>
      <c r="F35" s="38"/>
      <c r="G35" s="38"/>
      <c r="H35" s="38"/>
    </row>
    <row r="36" spans="1:10" hidden="1" x14ac:dyDescent="0.25"/>
    <row r="37" spans="1:10" ht="45" customHeight="1" x14ac:dyDescent="0.25">
      <c r="B37" s="39" t="str">
        <f>B10</f>
        <v>ING. HORACIO SOLIS DOMINGUEZ</v>
      </c>
      <c r="C37" s="39"/>
      <c r="D37" s="39"/>
      <c r="E37" s="13"/>
      <c r="F37" s="13"/>
      <c r="G37" s="39" t="s">
        <v>35</v>
      </c>
      <c r="H37" s="39"/>
      <c r="I37" s="39"/>
      <c r="J37" s="39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37"/>
  <sheetViews>
    <sheetView zoomScale="85" zoomScaleNormal="85" zoomScaleSheetLayoutView="100" workbookViewId="0">
      <selection activeCell="U28" sqref="U28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5.5546875" style="1" bestFit="1" customWidth="1"/>
    <col min="4" max="4" width="21.88671875" style="1" customWidth="1"/>
    <col min="5" max="5" width="9.44140625" style="1" customWidth="1"/>
    <col min="6" max="12" width="7.5546875" style="1" customWidth="1"/>
    <col min="13" max="16384" width="11.44140625" style="1"/>
  </cols>
  <sheetData>
    <row r="1" spans="1:14" ht="62.25" customHeight="1" x14ac:dyDescent="0.25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1" t="s">
        <v>30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x14ac:dyDescent="0.25">
      <c r="A6" s="22" t="s">
        <v>2</v>
      </c>
      <c r="B6" s="22"/>
      <c r="C6" s="22"/>
      <c r="D6" s="22"/>
      <c r="E6" s="23"/>
      <c r="F6" s="23"/>
      <c r="G6" s="23"/>
      <c r="H6" s="23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" x14ac:dyDescent="0.3">
      <c r="A8" s="4" t="s">
        <v>3</v>
      </c>
      <c r="B8" s="33">
        <v>3</v>
      </c>
      <c r="C8" s="33"/>
      <c r="D8" s="14" t="s">
        <v>5</v>
      </c>
      <c r="E8" s="20">
        <f>'1'!E8</f>
        <v>3</v>
      </c>
      <c r="F8"/>
      <c r="G8" s="4" t="s">
        <v>6</v>
      </c>
      <c r="H8" s="20">
        <f>'1'!H8</f>
        <v>1</v>
      </c>
      <c r="I8" s="32" t="s">
        <v>7</v>
      </c>
      <c r="J8" s="32"/>
      <c r="K8" s="32"/>
      <c r="L8" s="33" t="str">
        <f>'1'!L8</f>
        <v>SEPTIEMBRE2022-ENERO2023</v>
      </c>
      <c r="M8" s="33"/>
      <c r="N8" s="33"/>
    </row>
    <row r="10" spans="1:14" x14ac:dyDescent="0.25">
      <c r="A10" s="4" t="s">
        <v>8</v>
      </c>
      <c r="B10" s="33" t="str">
        <f>'1'!B10</f>
        <v>ING. HORACIO SOLIS DOMINGUEZ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4" t="s">
        <v>9</v>
      </c>
      <c r="B12" s="30" t="s">
        <v>10</v>
      </c>
      <c r="C12" s="30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x14ac:dyDescent="0.25">
      <c r="A13" s="35"/>
      <c r="B13" s="31"/>
      <c r="C13" s="31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1" customFormat="1" ht="26.4" x14ac:dyDescent="0.25">
      <c r="A14" s="9" t="str">
        <f>'1'!A14</f>
        <v>CÁLCULO DIFERENCIAL</v>
      </c>
      <c r="B14" s="9"/>
      <c r="C14" s="9" t="str">
        <f>'1'!C14</f>
        <v>104 C</v>
      </c>
      <c r="D14" s="9" t="str">
        <f>'1'!D14</f>
        <v>ISIC</v>
      </c>
      <c r="E14" s="9">
        <f>'1'!E14</f>
        <v>24</v>
      </c>
      <c r="F14" s="9"/>
      <c r="G14" s="9"/>
      <c r="H14" s="10">
        <f t="shared" ref="H14:H27" si="0">F14/E14</f>
        <v>0</v>
      </c>
      <c r="I14" s="9">
        <f t="shared" ref="I14:I28" si="1">(E14-SUM(F14:G14))-K14</f>
        <v>24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ht="26.4" x14ac:dyDescent="0.25">
      <c r="A15" s="9" t="str">
        <f>'1'!A15</f>
        <v>CÁLCULO DIFERENCIAL</v>
      </c>
      <c r="B15" s="9"/>
      <c r="C15" s="9" t="str">
        <f>'1'!C15</f>
        <v>107 B</v>
      </c>
      <c r="D15" s="9" t="str">
        <f>'1'!D15</f>
        <v>IGEM</v>
      </c>
      <c r="E15" s="9">
        <f>'1'!E15</f>
        <v>24</v>
      </c>
      <c r="F15" s="9"/>
      <c r="G15" s="9"/>
      <c r="H15" s="10">
        <f t="shared" si="0"/>
        <v>0</v>
      </c>
      <c r="I15" s="9">
        <f t="shared" si="1"/>
        <v>24</v>
      </c>
      <c r="J15" s="10">
        <f t="shared" si="2"/>
        <v>1</v>
      </c>
      <c r="K15" s="9"/>
      <c r="L15" s="10">
        <f t="shared" si="3"/>
        <v>0</v>
      </c>
      <c r="M15" s="9"/>
      <c r="N15" s="15"/>
    </row>
    <row r="16" spans="1:14" s="11" customFormat="1" ht="26.4" x14ac:dyDescent="0.25">
      <c r="A16" s="9" t="str">
        <f>'1'!A16</f>
        <v>CÁLCULO DIFERENCIAL</v>
      </c>
      <c r="B16" s="9"/>
      <c r="C16" s="9" t="str">
        <f>'1'!C16</f>
        <v>111 B</v>
      </c>
      <c r="D16" s="9" t="str">
        <f>'1'!D16</f>
        <v>IMCT</v>
      </c>
      <c r="E16" s="9">
        <f>'1'!E16</f>
        <v>27</v>
      </c>
      <c r="F16" s="9"/>
      <c r="G16" s="9"/>
      <c r="H16" s="10">
        <f t="shared" si="0"/>
        <v>0</v>
      </c>
      <c r="I16" s="9">
        <f t="shared" si="1"/>
        <v>27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x14ac:dyDescent="0.25">
      <c r="A17" s="9">
        <f>'1'!A17</f>
        <v>0</v>
      </c>
      <c r="B17" s="9"/>
      <c r="C17" s="9">
        <f>'1'!C17</f>
        <v>0</v>
      </c>
      <c r="D17" s="9">
        <f>'1'!D17</f>
        <v>0</v>
      </c>
      <c r="E17" s="9">
        <f>'1'!E17</f>
        <v>0</v>
      </c>
      <c r="F17" s="9"/>
      <c r="G17" s="9"/>
      <c r="H17" s="10" t="e">
        <f t="shared" si="0"/>
        <v>#DIV/0!</v>
      </c>
      <c r="I17" s="9">
        <f t="shared" si="1"/>
        <v>0</v>
      </c>
      <c r="J17" s="10" t="e">
        <f t="shared" si="2"/>
        <v>#DIV/0!</v>
      </c>
      <c r="K17" s="9"/>
      <c r="L17" s="10" t="e">
        <f t="shared" si="3"/>
        <v>#DIV/0!</v>
      </c>
      <c r="M17" s="9"/>
      <c r="N17" s="15"/>
    </row>
    <row r="18" spans="1:14" s="11" customFormat="1" x14ac:dyDescent="0.25">
      <c r="A18" s="9">
        <f>'1'!A18</f>
        <v>0</v>
      </c>
      <c r="B18" s="9"/>
      <c r="C18" s="9">
        <f>'1'!C18</f>
        <v>0</v>
      </c>
      <c r="D18" s="9">
        <f>'1'!D18</f>
        <v>0</v>
      </c>
      <c r="E18" s="9">
        <f>'1'!E18</f>
        <v>0</v>
      </c>
      <c r="F18" s="9"/>
      <c r="G18" s="9"/>
      <c r="H18" s="10" t="e">
        <f t="shared" si="0"/>
        <v>#DIV/0!</v>
      </c>
      <c r="I18" s="9">
        <f t="shared" si="1"/>
        <v>0</v>
      </c>
      <c r="J18" s="10" t="e">
        <f t="shared" si="2"/>
        <v>#DIV/0!</v>
      </c>
      <c r="K18" s="9"/>
      <c r="L18" s="10" t="e">
        <f t="shared" si="3"/>
        <v>#DIV/0!</v>
      </c>
      <c r="M18" s="9"/>
      <c r="N18" s="15"/>
    </row>
    <row r="19" spans="1:14" s="11" customFormat="1" x14ac:dyDescent="0.25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5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5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5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5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5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5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5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5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8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75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1"/>
        <v>75</v>
      </c>
      <c r="J28" s="18">
        <f t="shared" si="2"/>
        <v>1</v>
      </c>
      <c r="K28" s="17">
        <f>SUM(K14:K27)</f>
        <v>0</v>
      </c>
      <c r="L28" s="18">
        <f t="shared" si="3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5">
      <c r="A30" s="29" t="s">
        <v>26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4" x14ac:dyDescent="0.25">
      <c r="A32" s="12"/>
    </row>
    <row r="33" spans="1:10" x14ac:dyDescent="0.25">
      <c r="B33" s="36" t="s">
        <v>27</v>
      </c>
      <c r="C33" s="36"/>
      <c r="D33" s="36"/>
      <c r="G33" s="21" t="s">
        <v>28</v>
      </c>
      <c r="H33" s="21"/>
      <c r="I33" s="21"/>
      <c r="J33" s="21"/>
    </row>
    <row r="34" spans="1:10" ht="62.25" customHeight="1" x14ac:dyDescent="0.25">
      <c r="B34" s="37"/>
      <c r="C34" s="37"/>
      <c r="D34" s="37"/>
      <c r="G34" s="33"/>
      <c r="H34" s="33"/>
      <c r="I34" s="33"/>
      <c r="J34" s="33"/>
    </row>
    <row r="35" spans="1:10" hidden="1" x14ac:dyDescent="0.25">
      <c r="A35" s="38" t="e">
        <v>#REF!</v>
      </c>
      <c r="B35" s="38"/>
      <c r="C35" s="6"/>
      <c r="E35" s="38"/>
      <c r="F35" s="38"/>
      <c r="G35" s="38"/>
      <c r="H35" s="38"/>
    </row>
    <row r="36" spans="1:10" hidden="1" x14ac:dyDescent="0.25"/>
    <row r="37" spans="1:10" ht="45" customHeight="1" x14ac:dyDescent="0.25">
      <c r="B37" s="39" t="str">
        <f>B10</f>
        <v>ING. HORACIO SOLIS DOMINGUEZ</v>
      </c>
      <c r="C37" s="39"/>
      <c r="D37" s="39"/>
      <c r="E37" s="13"/>
      <c r="F37" s="13"/>
      <c r="G37" s="39"/>
      <c r="H37" s="39"/>
      <c r="I37" s="39"/>
      <c r="J37" s="39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37"/>
  <sheetViews>
    <sheetView topLeftCell="A10" zoomScale="85" zoomScaleNormal="85" zoomScaleSheetLayoutView="100" workbookViewId="0">
      <selection activeCell="Q13" sqref="Q13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5.5546875" style="1" bestFit="1" customWidth="1"/>
    <col min="4" max="4" width="21.88671875" style="1" customWidth="1"/>
    <col min="5" max="5" width="9.44140625" style="1" customWidth="1"/>
    <col min="6" max="12" width="7.5546875" style="1" customWidth="1"/>
    <col min="13" max="16384" width="11.44140625" style="1"/>
  </cols>
  <sheetData>
    <row r="1" spans="1:14" ht="62.25" customHeight="1" x14ac:dyDescent="0.25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1" t="s">
        <v>30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x14ac:dyDescent="0.25">
      <c r="A6" s="22" t="s">
        <v>2</v>
      </c>
      <c r="B6" s="22"/>
      <c r="C6" s="22"/>
      <c r="D6" s="22"/>
      <c r="E6" s="23"/>
      <c r="F6" s="23"/>
      <c r="G6" s="23"/>
      <c r="H6" s="23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" x14ac:dyDescent="0.3">
      <c r="A8" s="4" t="s">
        <v>3</v>
      </c>
      <c r="B8" s="33">
        <v>4</v>
      </c>
      <c r="C8" s="33"/>
      <c r="D8" s="14" t="s">
        <v>5</v>
      </c>
      <c r="E8" s="20">
        <f>'1'!E8</f>
        <v>3</v>
      </c>
      <c r="F8"/>
      <c r="G8" s="4" t="s">
        <v>6</v>
      </c>
      <c r="H8" s="20">
        <f>'1'!H8</f>
        <v>1</v>
      </c>
      <c r="I8" s="32" t="s">
        <v>7</v>
      </c>
      <c r="J8" s="32"/>
      <c r="K8" s="32"/>
      <c r="L8" s="33" t="str">
        <f>'1'!L8</f>
        <v>SEPTIEMBRE2022-ENERO2023</v>
      </c>
      <c r="M8" s="33"/>
      <c r="N8" s="33"/>
    </row>
    <row r="10" spans="1:14" x14ac:dyDescent="0.25">
      <c r="A10" s="4" t="s">
        <v>8</v>
      </c>
      <c r="B10" s="33" t="str">
        <f>'1'!B10</f>
        <v>ING. HORACIO SOLIS DOMINGUEZ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4" t="s">
        <v>9</v>
      </c>
      <c r="B12" s="30" t="s">
        <v>10</v>
      </c>
      <c r="C12" s="30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x14ac:dyDescent="0.25">
      <c r="A13" s="35"/>
      <c r="B13" s="31"/>
      <c r="C13" s="31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1" customFormat="1" ht="26.4" x14ac:dyDescent="0.25">
      <c r="A14" s="9" t="str">
        <f>'1'!A14</f>
        <v>CÁLCULO DIFERENCIAL</v>
      </c>
      <c r="B14" s="9"/>
      <c r="C14" s="9" t="str">
        <f>'1'!C14</f>
        <v>104 C</v>
      </c>
      <c r="D14" s="9" t="str">
        <f>'1'!D14</f>
        <v>ISIC</v>
      </c>
      <c r="E14" s="9">
        <f>'1'!E14</f>
        <v>24</v>
      </c>
      <c r="F14" s="9"/>
      <c r="G14" s="9"/>
      <c r="H14" s="10">
        <f t="shared" ref="H14:H27" si="0">F14/E14</f>
        <v>0</v>
      </c>
      <c r="I14" s="9">
        <f t="shared" ref="I14:I28" si="1">(E14-SUM(F14:G14))-K14</f>
        <v>24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ht="26.4" x14ac:dyDescent="0.25">
      <c r="A15" s="9" t="str">
        <f>'1'!A15</f>
        <v>CÁLCULO DIFERENCIAL</v>
      </c>
      <c r="B15" s="9"/>
      <c r="C15" s="9" t="str">
        <f>'1'!C15</f>
        <v>107 B</v>
      </c>
      <c r="D15" s="9" t="str">
        <f>'1'!D15</f>
        <v>IGEM</v>
      </c>
      <c r="E15" s="9">
        <f>'1'!E15</f>
        <v>24</v>
      </c>
      <c r="F15" s="9"/>
      <c r="G15" s="9"/>
      <c r="H15" s="10">
        <f t="shared" si="0"/>
        <v>0</v>
      </c>
      <c r="I15" s="9">
        <f t="shared" si="1"/>
        <v>24</v>
      </c>
      <c r="J15" s="10">
        <f t="shared" si="2"/>
        <v>1</v>
      </c>
      <c r="K15" s="9"/>
      <c r="L15" s="10">
        <f t="shared" si="3"/>
        <v>0</v>
      </c>
      <c r="M15" s="9"/>
      <c r="N15" s="15"/>
    </row>
    <row r="16" spans="1:14" s="11" customFormat="1" ht="26.4" x14ac:dyDescent="0.25">
      <c r="A16" s="9" t="str">
        <f>'1'!A16</f>
        <v>CÁLCULO DIFERENCIAL</v>
      </c>
      <c r="B16" s="9"/>
      <c r="C16" s="9" t="str">
        <f>'1'!C16</f>
        <v>111 B</v>
      </c>
      <c r="D16" s="9" t="str">
        <f>'1'!D16</f>
        <v>IMCT</v>
      </c>
      <c r="E16" s="9">
        <f>'1'!E16</f>
        <v>27</v>
      </c>
      <c r="F16" s="9"/>
      <c r="G16" s="9"/>
      <c r="H16" s="10">
        <f t="shared" si="0"/>
        <v>0</v>
      </c>
      <c r="I16" s="9">
        <f t="shared" si="1"/>
        <v>27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x14ac:dyDescent="0.25">
      <c r="A17" s="9">
        <f>'1'!A17</f>
        <v>0</v>
      </c>
      <c r="B17" s="9"/>
      <c r="C17" s="9">
        <f>'1'!C17</f>
        <v>0</v>
      </c>
      <c r="D17" s="9">
        <f>'1'!D17</f>
        <v>0</v>
      </c>
      <c r="E17" s="9">
        <f>'1'!E17</f>
        <v>0</v>
      </c>
      <c r="F17" s="9"/>
      <c r="G17" s="9"/>
      <c r="H17" s="10" t="e">
        <f t="shared" si="0"/>
        <v>#DIV/0!</v>
      </c>
      <c r="I17" s="9">
        <f t="shared" si="1"/>
        <v>0</v>
      </c>
      <c r="J17" s="10" t="e">
        <f t="shared" si="2"/>
        <v>#DIV/0!</v>
      </c>
      <c r="K17" s="9"/>
      <c r="L17" s="10" t="e">
        <f t="shared" si="3"/>
        <v>#DIV/0!</v>
      </c>
      <c r="M17" s="9"/>
      <c r="N17" s="15"/>
    </row>
    <row r="18" spans="1:14" s="11" customFormat="1" x14ac:dyDescent="0.25">
      <c r="A18" s="9">
        <f>'1'!A18</f>
        <v>0</v>
      </c>
      <c r="B18" s="9"/>
      <c r="C18" s="9">
        <f>'1'!C18</f>
        <v>0</v>
      </c>
      <c r="D18" s="9">
        <f>'1'!D18</f>
        <v>0</v>
      </c>
      <c r="E18" s="9">
        <f>'1'!E18</f>
        <v>0</v>
      </c>
      <c r="F18" s="9"/>
      <c r="G18" s="9"/>
      <c r="H18" s="10" t="e">
        <f t="shared" si="0"/>
        <v>#DIV/0!</v>
      </c>
      <c r="I18" s="9">
        <f t="shared" si="1"/>
        <v>0</v>
      </c>
      <c r="J18" s="10" t="e">
        <f t="shared" si="2"/>
        <v>#DIV/0!</v>
      </c>
      <c r="K18" s="9"/>
      <c r="L18" s="10" t="e">
        <f t="shared" si="3"/>
        <v>#DIV/0!</v>
      </c>
      <c r="M18" s="9"/>
      <c r="N18" s="15"/>
    </row>
    <row r="19" spans="1:14" s="11" customFormat="1" x14ac:dyDescent="0.25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5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5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5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5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5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5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5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5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8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75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1"/>
        <v>75</v>
      </c>
      <c r="J28" s="18">
        <f t="shared" si="2"/>
        <v>1</v>
      </c>
      <c r="K28" s="17">
        <f>SUM(K14:K27)</f>
        <v>0</v>
      </c>
      <c r="L28" s="18">
        <f t="shared" si="3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5">
      <c r="A30" s="29" t="s">
        <v>26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4" x14ac:dyDescent="0.25">
      <c r="A32" s="12"/>
    </row>
    <row r="33" spans="1:10" x14ac:dyDescent="0.25">
      <c r="B33" s="36" t="s">
        <v>27</v>
      </c>
      <c r="C33" s="36"/>
      <c r="D33" s="36"/>
      <c r="G33" s="21" t="s">
        <v>28</v>
      </c>
      <c r="H33" s="21"/>
      <c r="I33" s="21"/>
      <c r="J33" s="21"/>
    </row>
    <row r="34" spans="1:10" ht="62.25" customHeight="1" x14ac:dyDescent="0.25">
      <c r="B34" s="37"/>
      <c r="C34" s="37"/>
      <c r="D34" s="37"/>
      <c r="G34" s="33"/>
      <c r="H34" s="33"/>
      <c r="I34" s="33"/>
      <c r="J34" s="33"/>
    </row>
    <row r="35" spans="1:10" hidden="1" x14ac:dyDescent="0.25">
      <c r="A35" s="38" t="e">
        <v>#REF!</v>
      </c>
      <c r="B35" s="38"/>
      <c r="C35" s="6"/>
      <c r="E35" s="38"/>
      <c r="F35" s="38"/>
      <c r="G35" s="38"/>
      <c r="H35" s="38"/>
    </row>
    <row r="36" spans="1:10" hidden="1" x14ac:dyDescent="0.25"/>
    <row r="37" spans="1:10" ht="45" customHeight="1" x14ac:dyDescent="0.25">
      <c r="B37" s="39" t="str">
        <f>B10</f>
        <v>ING. HORACIO SOLIS DOMINGUEZ</v>
      </c>
      <c r="C37" s="39"/>
      <c r="D37" s="39"/>
      <c r="E37" s="13"/>
      <c r="F37" s="13"/>
      <c r="G37" s="39"/>
      <c r="H37" s="39"/>
      <c r="I37" s="39"/>
      <c r="J37" s="39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N37"/>
  <sheetViews>
    <sheetView zoomScale="85" zoomScaleNormal="85" zoomScaleSheetLayoutView="100" workbookViewId="0">
      <selection activeCell="R18" sqref="R18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5.5546875" style="1" bestFit="1" customWidth="1"/>
    <col min="4" max="4" width="21.88671875" style="1" customWidth="1"/>
    <col min="5" max="5" width="9.44140625" style="1" customWidth="1"/>
    <col min="6" max="7" width="7.5546875" style="1" customWidth="1"/>
    <col min="8" max="8" width="8.6640625" style="1" customWidth="1"/>
    <col min="9" max="12" width="7.5546875" style="1" customWidth="1"/>
    <col min="13" max="16384" width="11.44140625" style="1"/>
  </cols>
  <sheetData>
    <row r="1" spans="1:14" ht="62.25" customHeight="1" x14ac:dyDescent="0.25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1" t="s">
        <v>30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x14ac:dyDescent="0.25">
      <c r="A6" s="22" t="s">
        <v>2</v>
      </c>
      <c r="B6" s="22"/>
      <c r="C6" s="22"/>
      <c r="D6" s="22"/>
      <c r="E6" s="23" t="s">
        <v>31</v>
      </c>
      <c r="F6" s="23"/>
      <c r="G6" s="23"/>
      <c r="H6" s="23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" x14ac:dyDescent="0.3">
      <c r="A8" s="4" t="s">
        <v>3</v>
      </c>
      <c r="B8" s="33" t="s">
        <v>29</v>
      </c>
      <c r="C8" s="33"/>
      <c r="D8" s="14" t="s">
        <v>5</v>
      </c>
      <c r="E8" s="20">
        <f>'1'!E8</f>
        <v>3</v>
      </c>
      <c r="F8"/>
      <c r="G8" s="4" t="s">
        <v>6</v>
      </c>
      <c r="H8" s="20">
        <f>'1'!H8</f>
        <v>1</v>
      </c>
      <c r="I8" s="32" t="s">
        <v>7</v>
      </c>
      <c r="J8" s="32"/>
      <c r="K8" s="32"/>
      <c r="L8" s="33" t="str">
        <f>'1'!L8</f>
        <v>SEPTIEMBRE2022-ENERO2023</v>
      </c>
      <c r="M8" s="33"/>
      <c r="N8" s="33"/>
    </row>
    <row r="10" spans="1:14" x14ac:dyDescent="0.25">
      <c r="A10" s="4" t="s">
        <v>8</v>
      </c>
      <c r="B10" s="33" t="str">
        <f>'1'!B10</f>
        <v>ING. HORACIO SOLIS DOMINGUEZ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4" t="s">
        <v>9</v>
      </c>
      <c r="B12" s="30" t="s">
        <v>10</v>
      </c>
      <c r="C12" s="30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x14ac:dyDescent="0.25">
      <c r="A13" s="35"/>
      <c r="B13" s="31"/>
      <c r="C13" s="31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1" customFormat="1" ht="26.4" x14ac:dyDescent="0.25">
      <c r="A14" s="9" t="str">
        <f>'1'!A14</f>
        <v>CÁLCULO DIFERENCIAL</v>
      </c>
      <c r="B14" s="9"/>
      <c r="C14" s="9" t="str">
        <f>'1'!C14</f>
        <v>104 C</v>
      </c>
      <c r="D14" s="9" t="str">
        <f>'1'!D14</f>
        <v>ISIC</v>
      </c>
      <c r="E14" s="9">
        <f>'1'!E14</f>
        <v>24</v>
      </c>
      <c r="F14" s="9"/>
      <c r="G14" s="9"/>
      <c r="H14" s="10">
        <f t="shared" ref="H14:H27" si="0">F14/E14</f>
        <v>0</v>
      </c>
      <c r="I14" s="9">
        <f t="shared" ref="I14:I28" si="1">(E14-SUM(F14:G14))-K14</f>
        <v>24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ht="26.4" x14ac:dyDescent="0.25">
      <c r="A15" s="9" t="str">
        <f>'1'!A15</f>
        <v>CÁLCULO DIFERENCIAL</v>
      </c>
      <c r="B15" s="9"/>
      <c r="C15" s="9" t="str">
        <f>'1'!C15</f>
        <v>107 B</v>
      </c>
      <c r="D15" s="9" t="str">
        <f>'1'!D15</f>
        <v>IGEM</v>
      </c>
      <c r="E15" s="9">
        <f>'1'!E15</f>
        <v>24</v>
      </c>
      <c r="F15" s="9"/>
      <c r="G15" s="9"/>
      <c r="H15" s="10">
        <f t="shared" si="0"/>
        <v>0</v>
      </c>
      <c r="I15" s="9">
        <f t="shared" si="1"/>
        <v>24</v>
      </c>
      <c r="J15" s="10">
        <f t="shared" si="2"/>
        <v>1</v>
      </c>
      <c r="K15" s="9"/>
      <c r="L15" s="10">
        <f t="shared" si="3"/>
        <v>0</v>
      </c>
      <c r="M15" s="9"/>
      <c r="N15" s="15"/>
    </row>
    <row r="16" spans="1:14" s="11" customFormat="1" ht="26.4" x14ac:dyDescent="0.25">
      <c r="A16" s="9" t="str">
        <f>'1'!A16</f>
        <v>CÁLCULO DIFERENCIAL</v>
      </c>
      <c r="B16" s="9"/>
      <c r="C16" s="9" t="str">
        <f>'1'!C16</f>
        <v>111 B</v>
      </c>
      <c r="D16" s="9" t="str">
        <f>'1'!D16</f>
        <v>IMCT</v>
      </c>
      <c r="E16" s="9">
        <f>'1'!E16</f>
        <v>27</v>
      </c>
      <c r="F16" s="9"/>
      <c r="G16" s="9"/>
      <c r="H16" s="10">
        <f t="shared" si="0"/>
        <v>0</v>
      </c>
      <c r="I16" s="9">
        <f t="shared" si="1"/>
        <v>27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x14ac:dyDescent="0.25">
      <c r="A17" s="9">
        <f>'1'!A17</f>
        <v>0</v>
      </c>
      <c r="B17" s="9"/>
      <c r="C17" s="9">
        <f>'1'!C17</f>
        <v>0</v>
      </c>
      <c r="D17" s="9">
        <f>'1'!D17</f>
        <v>0</v>
      </c>
      <c r="E17" s="9">
        <f>'1'!E17</f>
        <v>0</v>
      </c>
      <c r="F17" s="9"/>
      <c r="G17" s="9"/>
      <c r="H17" s="10" t="e">
        <f t="shared" si="0"/>
        <v>#DIV/0!</v>
      </c>
      <c r="I17" s="9">
        <f t="shared" si="1"/>
        <v>0</v>
      </c>
      <c r="J17" s="10" t="e">
        <f t="shared" si="2"/>
        <v>#DIV/0!</v>
      </c>
      <c r="K17" s="9"/>
      <c r="L17" s="10" t="e">
        <f t="shared" si="3"/>
        <v>#DIV/0!</v>
      </c>
      <c r="M17" s="9"/>
      <c r="N17" s="15"/>
    </row>
    <row r="18" spans="1:14" s="11" customFormat="1" x14ac:dyDescent="0.25">
      <c r="A18" s="9">
        <f>'1'!A18</f>
        <v>0</v>
      </c>
      <c r="B18" s="9"/>
      <c r="C18" s="9">
        <f>'1'!C18</f>
        <v>0</v>
      </c>
      <c r="D18" s="9">
        <f>'1'!D18</f>
        <v>0</v>
      </c>
      <c r="E18" s="9">
        <f>'1'!E18</f>
        <v>0</v>
      </c>
      <c r="F18" s="9"/>
      <c r="G18" s="9"/>
      <c r="H18" s="10" t="e">
        <f t="shared" si="0"/>
        <v>#DIV/0!</v>
      </c>
      <c r="I18" s="9">
        <f t="shared" si="1"/>
        <v>0</v>
      </c>
      <c r="J18" s="10" t="e">
        <f t="shared" si="2"/>
        <v>#DIV/0!</v>
      </c>
      <c r="K18" s="9"/>
      <c r="L18" s="10" t="e">
        <f t="shared" si="3"/>
        <v>#DIV/0!</v>
      </c>
      <c r="M18" s="9"/>
      <c r="N18" s="15"/>
    </row>
    <row r="19" spans="1:14" s="11" customFormat="1" x14ac:dyDescent="0.25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5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5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5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5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5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5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5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5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8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75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1"/>
        <v>75</v>
      </c>
      <c r="J28" s="18">
        <f t="shared" si="2"/>
        <v>1</v>
      </c>
      <c r="K28" s="17">
        <f>SUM(K14:K27)</f>
        <v>0</v>
      </c>
      <c r="L28" s="18">
        <f t="shared" si="3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5">
      <c r="A30" s="29" t="s">
        <v>26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4" x14ac:dyDescent="0.25">
      <c r="A32" s="12"/>
    </row>
    <row r="33" spans="1:10" x14ac:dyDescent="0.25">
      <c r="B33" s="36" t="s">
        <v>27</v>
      </c>
      <c r="C33" s="36"/>
      <c r="D33" s="36"/>
      <c r="G33" s="21" t="s">
        <v>28</v>
      </c>
      <c r="H33" s="21"/>
      <c r="I33" s="21"/>
      <c r="J33" s="21"/>
    </row>
    <row r="34" spans="1:10" ht="62.25" customHeight="1" x14ac:dyDescent="0.25">
      <c r="B34" s="37"/>
      <c r="C34" s="37"/>
      <c r="D34" s="37"/>
      <c r="G34" s="33"/>
      <c r="H34" s="33"/>
      <c r="I34" s="33"/>
      <c r="J34" s="33"/>
    </row>
    <row r="35" spans="1:10" hidden="1" x14ac:dyDescent="0.25">
      <c r="A35" s="38" t="e">
        <v>#REF!</v>
      </c>
      <c r="B35" s="38"/>
      <c r="C35" s="6"/>
      <c r="E35" s="38"/>
      <c r="F35" s="38"/>
      <c r="G35" s="38"/>
      <c r="H35" s="38"/>
    </row>
    <row r="36" spans="1:10" hidden="1" x14ac:dyDescent="0.25"/>
    <row r="37" spans="1:10" ht="45" customHeight="1" x14ac:dyDescent="0.25">
      <c r="B37" s="39" t="str">
        <f>B10</f>
        <v>ING. HORACIO SOLIS DOMINGUEZ</v>
      </c>
      <c r="C37" s="39"/>
      <c r="D37" s="39"/>
      <c r="E37" s="13"/>
      <c r="F37" s="13"/>
      <c r="G37" s="39"/>
      <c r="H37" s="39"/>
      <c r="I37" s="39"/>
      <c r="J37" s="39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tonatiuh sosme sanchez</cp:lastModifiedBy>
  <cp:revision/>
  <dcterms:created xsi:type="dcterms:W3CDTF">2021-11-22T14:45:25Z</dcterms:created>
  <dcterms:modified xsi:type="dcterms:W3CDTF">2022-11-03T18:12:07Z</dcterms:modified>
  <cp:category/>
  <cp:contentStatus/>
</cp:coreProperties>
</file>