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Escritorio\"/>
    </mc:Choice>
  </mc:AlternateContent>
  <xr:revisionPtr revIDLastSave="0" documentId="13_ncr:1_{CD8CD83C-B1A3-4C9F-A04F-1C871ABB6849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L16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L15" i="22"/>
  <c r="I15" i="22"/>
  <c r="I14" i="22"/>
  <c r="B37" i="10"/>
  <c r="N28" i="10"/>
  <c r="M28" i="10"/>
  <c r="K28" i="10"/>
  <c r="G28" i="10"/>
  <c r="F28" i="10"/>
  <c r="E28" i="10"/>
  <c r="L16" i="10"/>
  <c r="I16" i="10"/>
  <c r="L15" i="10"/>
  <c r="I15" i="10"/>
  <c r="L14" i="10"/>
  <c r="I14" i="10"/>
  <c r="I16" i="22" l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E28" i="23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<sst xmlns="http://schemas.openxmlformats.org/spreadsheetml/2006/main" count="176" uniqueCount="44">
  <si>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</si>
  <si>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</si>
  <si>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</si>
  <si>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</si>
  <si>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</si>
  <si>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</si>
  <si>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</si>
  <si>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</si>
  <si>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</si>
  <si>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</si>
  <si>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</si>
  <si>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</si>
  <si>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</si>
  <si>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</si>
  <si>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</si>
  <si>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</si>
  <si>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</si>
  <si>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</si>
  <si>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</si>
  <si>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</si>
  <si>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</si>
  <si>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</si>
  <si>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</si>
  <si>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</si>
  <si>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</si>
  <si>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</si>
  <si>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</si>
  <si>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</si>
  <si>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</si>
  <si>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</si>
  <si>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</si>
  <si>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</si>
  <si>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</si>
  <si>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SEPTIEMBRE2022-ENERO2023</t>
  </si>
  <si>
    <t xml:space="preserve"> </t>
  </si>
  <si>
    <t>D.E. TONATIUH SOSME SANCHEZ</t>
  </si>
  <si>
    <t>ING. HORACIO SOLIS DOMINGUEZ</t>
  </si>
  <si>
    <t>CÁLCULO DIFERENCIAL</t>
  </si>
  <si>
    <t>ISIC</t>
  </si>
  <si>
    <t>107 B</t>
  </si>
  <si>
    <t>IGEM</t>
  </si>
  <si>
    <t>111 B</t>
  </si>
  <si>
    <t>IMCT</t>
  </si>
  <si>
    <t>104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</si>
</sst>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7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3</v>
      </c>
      <c r="G8" s="4" t="s">
        <v>6</v>
      </c>
      <c r="H8" s="5">
        <v>1</v>
      </c>
      <c r="I8" s="32" t="s">
        <v>7</v>
      </c>
      <c r="J8" s="32"/>
      <c r="K8" s="32"/>
      <c r="L8" s="33" t="s">
        <v>33</v>
      </c>
      <c r="M8" s="33"/>
      <c r="N8" s="33"/>
    </row>
    <row r="10" spans="1:14" x14ac:dyDescent="0.2">
      <c r="A10" s="4" t="s">
        <v>8</v>
      </c>
      <c r="B10" s="33" t="s">
        <v>36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8" t="s">
        <v>37</v>
      </c>
      <c r="B14" s="9" t="s">
        <v>21</v>
      </c>
      <c r="C14" s="9" t="s">
        <v>43</v>
      </c>
      <c r="D14" s="9" t="s">
        <v>38</v>
      </c>
      <c r="E14" s="9">
        <v>24</v>
      </c>
      <c r="F14" s="9">
        <v>10</v>
      </c>
      <c r="G14" s="9"/>
      <c r="H14" s="10"/>
      <c r="I14" s="9">
        <f t="shared" ref="I14:I28" si="0">(E14-SUM(F14:G14))-K14</f>
        <v>14</v>
      </c>
      <c r="J14" s="10"/>
      <c r="K14" s="9">
        <v>0</v>
      </c>
      <c r="L14" s="10">
        <f t="shared" ref="L14:L28" si="1">K14/E14</f>
        <v>0</v>
      </c>
      <c r="M14" s="9">
        <v>35</v>
      </c>
      <c r="N14" s="15">
        <v>0.42</v>
      </c>
    </row>
    <row r="15" spans="1:14" s="11" customFormat="1" ht="25.5" x14ac:dyDescent="0.2">
      <c r="A15" s="8" t="s">
        <v>37</v>
      </c>
      <c r="B15" s="9" t="s">
        <v>21</v>
      </c>
      <c r="C15" s="9" t="s">
        <v>39</v>
      </c>
      <c r="D15" s="9" t="s">
        <v>40</v>
      </c>
      <c r="E15" s="9">
        <v>24</v>
      </c>
      <c r="F15" s="9">
        <v>8</v>
      </c>
      <c r="G15" s="9"/>
      <c r="H15" s="10"/>
      <c r="I15" s="9">
        <f t="shared" si="0"/>
        <v>16</v>
      </c>
      <c r="J15" s="10"/>
      <c r="K15" s="9">
        <v>0</v>
      </c>
      <c r="L15" s="10">
        <f t="shared" si="1"/>
        <v>0</v>
      </c>
      <c r="M15" s="9">
        <v>29</v>
      </c>
      <c r="N15" s="15">
        <v>0.33</v>
      </c>
    </row>
    <row r="16" spans="1:14" s="11" customFormat="1" ht="25.5" x14ac:dyDescent="0.2">
      <c r="A16" s="8" t="s">
        <v>37</v>
      </c>
      <c r="B16" s="9" t="s">
        <v>21</v>
      </c>
      <c r="C16" s="9" t="s">
        <v>41</v>
      </c>
      <c r="D16" s="9" t="s">
        <v>42</v>
      </c>
      <c r="E16" s="9">
        <v>27</v>
      </c>
      <c r="F16" s="9">
        <v>12</v>
      </c>
      <c r="G16" s="9"/>
      <c r="H16" s="10"/>
      <c r="I16" s="9">
        <f t="shared" si="0"/>
        <v>15</v>
      </c>
      <c r="J16" s="10"/>
      <c r="K16" s="9">
        <v>0</v>
      </c>
      <c r="L16" s="10">
        <f t="shared" si="1"/>
        <v>0</v>
      </c>
      <c r="M16" s="9">
        <v>38</v>
      </c>
      <c r="N16" s="15">
        <v>0.44</v>
      </c>
    </row>
    <row r="17" spans="1:18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34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75</v>
      </c>
      <c r="F28" s="17">
        <f>SUM(F14:F27)</f>
        <v>30</v>
      </c>
      <c r="G28" s="17">
        <f>SUM(G14:G27)</f>
        <v>0</v>
      </c>
      <c r="H28" s="18"/>
      <c r="I28" s="17">
        <f t="shared" si="0"/>
        <v>45</v>
      </c>
      <c r="J28" s="18"/>
      <c r="K28" s="17">
        <f>SUM(K14:K27)</f>
        <v>0</v>
      </c>
      <c r="L28" s="18">
        <f t="shared" si="1"/>
        <v>0</v>
      </c>
      <c r="M28" s="17">
        <f>AVERAGE(M14:M27)</f>
        <v>34</v>
      </c>
      <c r="N28" s="19">
        <f>AVERAGE(N14:N27)</f>
        <v>0.39666666666666667</v>
      </c>
    </row>
    <row r="30" spans="1:18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HORACIO SOLIS DOMINGUEZ</v>
      </c>
      <c r="C37" s="39"/>
      <c r="D37" s="39"/>
      <c r="E37" s="13"/>
      <c r="F37" s="13"/>
      <c r="G37" s="39" t="s">
        <v>35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0" zoomScale="85" zoomScaleNormal="85" zoomScaleSheetLayoutView="100" workbookViewId="0">
      <selection activeCell="L34" sqref="L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">
      <c r="A10" s="4" t="s">
        <v>8</v>
      </c>
      <c r="B10" s="33" t="str">
        <f>'1'!B10</f>
        <v>ING. HORACIO SOLIS DOMINGUEZ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CÁLCULO DIFERENCIAL</v>
      </c>
      <c r="B14" s="9"/>
      <c r="C14" s="9" t="str">
        <f>'1'!C14</f>
        <v>104 C</v>
      </c>
      <c r="D14" s="9" t="str">
        <f>'1'!D14</f>
        <v>ISIC</v>
      </c>
      <c r="E14" s="9">
        <f>'1'!E14</f>
        <v>24</v>
      </c>
      <c r="F14" s="9">
        <v>20</v>
      </c>
      <c r="G14" s="9"/>
      <c r="H14" s="10"/>
      <c r="I14" s="9">
        <f t="shared" ref="I14:I28" si="0">(E14-SUM(F14:G14))-K14</f>
        <v>4</v>
      </c>
      <c r="J14" s="10"/>
      <c r="K14" s="9">
        <v>0</v>
      </c>
      <c r="L14" s="10">
        <f t="shared" ref="L14:L28" si="1">K14/E14</f>
        <v>0</v>
      </c>
      <c r="M14" s="9">
        <v>66</v>
      </c>
      <c r="N14" s="15">
        <v>0.83</v>
      </c>
    </row>
    <row r="15" spans="1:14" s="11" customFormat="1" ht="25.5" x14ac:dyDescent="0.2">
      <c r="A15" s="9" t="str">
        <f>'1'!A15</f>
        <v>CÁLCULO DIFERENCIAL</v>
      </c>
      <c r="B15" s="9"/>
      <c r="C15" s="9" t="str">
        <f>'1'!C15</f>
        <v>107 B</v>
      </c>
      <c r="D15" s="9" t="str">
        <f>'1'!D15</f>
        <v>IGEM</v>
      </c>
      <c r="E15" s="9">
        <f>'1'!E15</f>
        <v>24</v>
      </c>
      <c r="F15" s="9">
        <v>20</v>
      </c>
      <c r="G15" s="9"/>
      <c r="H15" s="10"/>
      <c r="I15" s="9">
        <f t="shared" si="0"/>
        <v>4</v>
      </c>
      <c r="J15" s="10"/>
      <c r="K15" s="9">
        <v>0</v>
      </c>
      <c r="L15" s="10">
        <f t="shared" si="1"/>
        <v>0</v>
      </c>
      <c r="M15" s="9">
        <v>71</v>
      </c>
      <c r="N15" s="15">
        <v>0.75</v>
      </c>
    </row>
    <row r="16" spans="1:14" s="11" customFormat="1" ht="25.5" x14ac:dyDescent="0.2">
      <c r="A16" s="9" t="str">
        <f>'1'!A16</f>
        <v>CÁLCULO DIFERENCIAL</v>
      </c>
      <c r="B16" s="9"/>
      <c r="C16" s="9" t="str">
        <f>'1'!C16</f>
        <v>111 B</v>
      </c>
      <c r="D16" s="9" t="str">
        <f>'1'!D16</f>
        <v>IMCT</v>
      </c>
      <c r="E16" s="9">
        <f>'1'!E16</f>
        <v>27</v>
      </c>
      <c r="F16" s="9">
        <v>24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76</v>
      </c>
      <c r="N16" s="15">
        <v>0.89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75</v>
      </c>
      <c r="F28" s="17">
        <f>SUM(F14:F27)</f>
        <v>64</v>
      </c>
      <c r="G28" s="17">
        <f>SUM(G14:G27)</f>
        <v>0</v>
      </c>
      <c r="H28" s="18"/>
      <c r="I28" s="17">
        <f t="shared" si="0"/>
        <v>11</v>
      </c>
      <c r="J28" s="18"/>
      <c r="K28" s="17">
        <f>SUM(K14:K27)</f>
        <v>0</v>
      </c>
      <c r="L28" s="18">
        <f t="shared" si="1"/>
        <v>0</v>
      </c>
      <c r="M28" s="17">
        <f>AVERAGE(M14:M27)</f>
        <v>71</v>
      </c>
      <c r="N28" s="19">
        <f>AVERAGE(N14:N27)</f>
        <v>0.82333333333333336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HORACIO SOLIS DOMINGUEZ</v>
      </c>
      <c r="C37" s="39"/>
      <c r="D37" s="39"/>
      <c r="E37" s="13"/>
      <c r="F37" s="13"/>
      <c r="G37" s="39" t="s">
        <v>35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85" zoomScaleNormal="85"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">
      <c r="A10" s="4" t="s">
        <v>8</v>
      </c>
      <c r="B10" s="33" t="str">
        <f>'1'!B10</f>
        <v>ING. HORACIO SOLIS DOMINGUEZ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CÁLCULO DIFERENCIAL</v>
      </c>
      <c r="B14" s="9"/>
      <c r="C14" s="9" t="str">
        <f>'1'!C14</f>
        <v>104 C</v>
      </c>
      <c r="D14" s="9" t="str">
        <f>'1'!D14</f>
        <v>ISIC</v>
      </c>
      <c r="E14" s="9">
        <f>'1'!E14</f>
        <v>24</v>
      </c>
      <c r="F14" s="9">
        <v>8</v>
      </c>
      <c r="G14" s="9"/>
      <c r="H14" s="10"/>
      <c r="I14" s="9">
        <f t="shared" ref="I14:I28" si="0">(E14-SUM(F14:G14))-K14</f>
        <v>16</v>
      </c>
      <c r="J14" s="10"/>
      <c r="K14" s="9">
        <v>0</v>
      </c>
      <c r="L14" s="10">
        <f t="shared" ref="L14:L28" si="1">K14/E14</f>
        <v>0</v>
      </c>
      <c r="M14" s="9">
        <v>26</v>
      </c>
      <c r="N14" s="15">
        <v>0.33</v>
      </c>
    </row>
    <row r="15" spans="1:14" s="11" customFormat="1" ht="25.5" x14ac:dyDescent="0.2">
      <c r="A15" s="9" t="str">
        <f>'1'!A15</f>
        <v>CÁLCULO DIFERENCIAL</v>
      </c>
      <c r="B15" s="9"/>
      <c r="C15" s="9" t="str">
        <f>'1'!C15</f>
        <v>107 B</v>
      </c>
      <c r="D15" s="9" t="str">
        <f>'1'!D15</f>
        <v>IGEM</v>
      </c>
      <c r="E15" s="9">
        <f>'1'!E15</f>
        <v>24</v>
      </c>
      <c r="F15" s="9">
        <v>10</v>
      </c>
      <c r="G15" s="9"/>
      <c r="H15" s="10"/>
      <c r="I15" s="9">
        <f t="shared" si="0"/>
        <v>14</v>
      </c>
      <c r="J15" s="10"/>
      <c r="K15" s="9">
        <v>0</v>
      </c>
      <c r="L15" s="10">
        <f t="shared" si="1"/>
        <v>0</v>
      </c>
      <c r="M15" s="9">
        <v>39</v>
      </c>
      <c r="N15" s="15">
        <v>0.42</v>
      </c>
    </row>
    <row r="16" spans="1:14" s="11" customFormat="1" ht="25.5" x14ac:dyDescent="0.2">
      <c r="A16" s="9" t="str">
        <f>'1'!A16</f>
        <v>CÁLCULO DIFERENCIAL</v>
      </c>
      <c r="B16" s="9"/>
      <c r="C16" s="9" t="str">
        <f>'1'!C16</f>
        <v>111 B</v>
      </c>
      <c r="D16" s="9" t="str">
        <f>'1'!D16</f>
        <v>IMCT</v>
      </c>
      <c r="E16" s="9">
        <f>'1'!E16</f>
        <v>27</v>
      </c>
      <c r="F16" s="9">
        <v>14</v>
      </c>
      <c r="G16" s="9"/>
      <c r="H16" s="10"/>
      <c r="I16" s="9">
        <f t="shared" si="0"/>
        <v>13</v>
      </c>
      <c r="J16" s="10"/>
      <c r="K16" s="9">
        <v>0</v>
      </c>
      <c r="L16" s="10">
        <f t="shared" si="1"/>
        <v>0</v>
      </c>
      <c r="M16" s="9">
        <v>45</v>
      </c>
      <c r="N16" s="15">
        <v>0.52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75</v>
      </c>
      <c r="F28" s="17">
        <f>SUM(F14:F27)</f>
        <v>32</v>
      </c>
      <c r="G28" s="17">
        <f>SUM(G14:G27)</f>
        <v>0</v>
      </c>
      <c r="H28" s="18"/>
      <c r="I28" s="17">
        <f t="shared" si="0"/>
        <v>43</v>
      </c>
      <c r="J28" s="18"/>
      <c r="K28" s="17">
        <f>SUM(K14:K27)</f>
        <v>0</v>
      </c>
      <c r="L28" s="18">
        <f t="shared" si="1"/>
        <v>0</v>
      </c>
      <c r="M28" s="17">
        <f>AVERAGE(M14:M27)</f>
        <v>36.666666666666664</v>
      </c>
      <c r="N28" s="19">
        <f>AVERAGE(N14:N27)</f>
        <v>0.42333333333333334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HORACIO SOLIS DOMINGUEZ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">
      <c r="A10" s="4" t="s">
        <v>8</v>
      </c>
      <c r="B10" s="33" t="str">
        <f>'1'!B10</f>
        <v>ING. HORACIO SOLIS DOMINGUEZ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CÁLCULO DIFERENCIAL</v>
      </c>
      <c r="B14" s="9"/>
      <c r="C14" s="9" t="str">
        <f>'1'!C14</f>
        <v>104 C</v>
      </c>
      <c r="D14" s="9" t="str">
        <f>'1'!D14</f>
        <v>ISIC</v>
      </c>
      <c r="E14" s="9">
        <f>'1'!E14</f>
        <v>24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CÁLCULO DIFERENCIAL</v>
      </c>
      <c r="B15" s="9"/>
      <c r="C15" s="9" t="str">
        <f>'1'!C15</f>
        <v>107 B</v>
      </c>
      <c r="D15" s="9" t="str">
        <f>'1'!D15</f>
        <v>IGEM</v>
      </c>
      <c r="E15" s="9">
        <f>'1'!E15</f>
        <v>24</v>
      </c>
      <c r="F15" s="9"/>
      <c r="G15" s="9"/>
      <c r="H15" s="10">
        <f t="shared" si="0"/>
        <v>0</v>
      </c>
      <c r="I15" s="9">
        <f t="shared" si="1"/>
        <v>24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CÁLCULO DIFERENCIAL</v>
      </c>
      <c r="B16" s="9"/>
      <c r="C16" s="9" t="str">
        <f>'1'!C16</f>
        <v>111 B</v>
      </c>
      <c r="D16" s="9" t="str">
        <f>'1'!D16</f>
        <v>IMCT</v>
      </c>
      <c r="E16" s="9">
        <f>'1'!E16</f>
        <v>27</v>
      </c>
      <c r="F16" s="9"/>
      <c r="G16" s="9"/>
      <c r="H16" s="10">
        <f t="shared" si="0"/>
        <v>0</v>
      </c>
      <c r="I16" s="9">
        <f t="shared" si="1"/>
        <v>27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HORACIO SOLIS DOMINGUEZ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">
      <c r="A10" s="4" t="s">
        <v>8</v>
      </c>
      <c r="B10" s="33" t="str">
        <f>'1'!B10</f>
        <v>ING. HORACIO SOLIS DOMINGUEZ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CÁLCULO DIFERENCIAL</v>
      </c>
      <c r="B14" s="9"/>
      <c r="C14" s="9" t="str">
        <f>'1'!C14</f>
        <v>104 C</v>
      </c>
      <c r="D14" s="9" t="str">
        <f>'1'!D14</f>
        <v>ISIC</v>
      </c>
      <c r="E14" s="9">
        <f>'1'!E14</f>
        <v>24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CÁLCULO DIFERENCIAL</v>
      </c>
      <c r="B15" s="9"/>
      <c r="C15" s="9" t="str">
        <f>'1'!C15</f>
        <v>107 B</v>
      </c>
      <c r="D15" s="9" t="str">
        <f>'1'!D15</f>
        <v>IGEM</v>
      </c>
      <c r="E15" s="9">
        <f>'1'!E15</f>
        <v>24</v>
      </c>
      <c r="F15" s="9"/>
      <c r="G15" s="9"/>
      <c r="H15" s="10">
        <f t="shared" si="0"/>
        <v>0</v>
      </c>
      <c r="I15" s="9">
        <f t="shared" si="1"/>
        <v>24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CÁLCULO DIFERENCIAL</v>
      </c>
      <c r="B16" s="9"/>
      <c r="C16" s="9" t="str">
        <f>'1'!C16</f>
        <v>111 B</v>
      </c>
      <c r="D16" s="9" t="str">
        <f>'1'!D16</f>
        <v>IMCT</v>
      </c>
      <c r="E16" s="9">
        <f>'1'!E16</f>
        <v>27</v>
      </c>
      <c r="F16" s="9"/>
      <c r="G16" s="9"/>
      <c r="H16" s="10">
        <f t="shared" si="0"/>
        <v>0</v>
      </c>
      <c r="I16" s="9">
        <f t="shared" si="1"/>
        <v>27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HORACIO SOLIS DOMINGUEZ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Home-PC</cp:lastModifiedBy>
  <cp:revision/>
  <dcterms:created xsi:type="dcterms:W3CDTF">2021-11-22T14:45:25Z</dcterms:created>
  <dcterms:modified xsi:type="dcterms:W3CDTF">2022-12-02T15:07:31Z</dcterms:modified>
  <cp:category/>
  <cp:contentStatus/>
</cp:coreProperties>
</file>