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D:\Escritorio\"/>
    </mc:Choice>
  </mc:AlternateContent>
  <xr:revisionPtr revIDLastSave="0" documentId="13_ncr:1_{DCB3D18D-EDBB-4364-9B9A-A5B138EFE160}" xr6:coauthVersionLast="47" xr6:coauthVersionMax="47" xr10:uidLastSave="{00000000-0000-0000-0000-000000000000}"/>
  <bookViews>
    <workbookView xWindow="-120" yWindow="-120" windowWidth="29040" windowHeight="15840" activeTab="4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24" l="1"/>
  <c r="N28" i="25"/>
  <c r="M28" i="25"/>
  <c r="K28" i="25"/>
  <c r="G28" i="25"/>
  <c r="F28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19" i="24"/>
  <c r="I18" i="24"/>
  <c r="I17" i="24"/>
  <c r="I16" i="24"/>
  <c r="A16" i="24"/>
  <c r="E15" i="24"/>
  <c r="I15" i="24" s="1"/>
  <c r="A15" i="24"/>
  <c r="E14" i="24"/>
  <c r="I14" i="24" s="1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6" i="23"/>
  <c r="I16" i="23" s="1"/>
  <c r="D16" i="23"/>
  <c r="C16" i="23"/>
  <c r="A16" i="23"/>
  <c r="E15" i="23"/>
  <c r="I15" i="23" s="1"/>
  <c r="D15" i="23"/>
  <c r="C15" i="23"/>
  <c r="A15" i="23"/>
  <c r="E14" i="23"/>
  <c r="I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A16" i="22"/>
  <c r="C16" i="22"/>
  <c r="D16" i="22"/>
  <c r="E16" i="22"/>
  <c r="L16" i="22" s="1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L15" i="22"/>
  <c r="I15" i="22"/>
  <c r="I14" i="22"/>
  <c r="B37" i="10"/>
  <c r="N28" i="10"/>
  <c r="M28" i="10"/>
  <c r="K28" i="10"/>
  <c r="G28" i="10"/>
  <c r="F28" i="10"/>
  <c r="E28" i="10"/>
  <c r="L16" i="10"/>
  <c r="I16" i="10"/>
  <c r="L15" i="10"/>
  <c r="I15" i="10"/>
  <c r="L14" i="10"/>
  <c r="I14" i="10"/>
  <c r="I16" i="22" l="1"/>
  <c r="L14" i="25"/>
  <c r="L15" i="25"/>
  <c r="L16" i="25"/>
  <c r="E28" i="25"/>
  <c r="L14" i="24"/>
  <c r="L15" i="24"/>
  <c r="L16" i="24"/>
  <c r="L17" i="24"/>
  <c r="L18" i="24"/>
  <c r="L19" i="24"/>
  <c r="E28" i="24"/>
  <c r="L14" i="23"/>
  <c r="L15" i="23"/>
  <c r="L16" i="23"/>
  <c r="E28" i="23"/>
  <c r="L14" i="22"/>
  <c r="E28" i="22"/>
  <c r="I28" i="10"/>
  <c r="L28" i="10"/>
  <c r="I28" i="25" l="1"/>
  <c r="J28" i="25" s="1"/>
  <c r="L28" i="25"/>
  <c r="H28" i="25"/>
  <c r="I28" i="24"/>
  <c r="L28" i="24"/>
  <c r="I28" i="23"/>
  <c r="L28" i="23"/>
  <c r="I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<sst xmlns="http://schemas.openxmlformats.org/spreadsheetml/2006/main" count="207" uniqueCount="48">
  <si>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</si>
  <si>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</si>
  <si>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</si>
  <si>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</si>
  <si>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</si>
  <si>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</si>
  <si>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</si>
  <si>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</si>
  <si>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</si>
  <si>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</si>
  <si>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</si>
  <si>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</si>
  <si>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</si>
  <si>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</si>
  <si>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</si>
  <si>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</si>
  <si>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</si>
  <si>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</si>
  <si>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</si>
  <si>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</si>
  <si>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</si>
  <si>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</si>
  <si>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</si>
  <si>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</si>
  <si>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</si>
  <si>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</si>
  <si>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</si>
  <si>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</si>
  <si>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</si>
  <si>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</si>
  <si>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</si>
  <si>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</si>
  <si>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</si>
  <si>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>SEPTIEMBRE2022-ENERO2023</t>
  </si>
  <si>
    <t xml:space="preserve"> </t>
  </si>
  <si>
    <t>D.E. TONATIUH SOSME SANCHEZ</t>
  </si>
  <si>
    <t>ING. HORACIO SOLIS DOMINGUEZ</t>
  </si>
  <si>
    <t>CÁLCULO DIFERENCIAL</t>
  </si>
  <si>
    <t>ISIC</t>
  </si>
  <si>
    <t>107 B</t>
  </si>
  <si>
    <t>IGEM</t>
  </si>
  <si>
    <t>111 B</t>
  </si>
  <si>
    <t>IMCT</t>
  </si>
  <si>
    <t>104 C</t>
  </si>
  <si>
    <t>II</t>
  </si>
  <si>
    <t>III</t>
  </si>
  <si>
    <t>IV</t>
  </si>
  <si>
    <t>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</si>
</sst>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7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11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32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">
      <c r="A8" s="4" t="s">
        <v>3</v>
      </c>
      <c r="B8" s="33" t="s">
        <v>4</v>
      </c>
      <c r="C8" s="33"/>
      <c r="D8" s="14" t="s">
        <v>5</v>
      </c>
      <c r="E8" s="5">
        <v>3</v>
      </c>
      <c r="G8" s="4" t="s">
        <v>6</v>
      </c>
      <c r="H8" s="5">
        <v>1</v>
      </c>
      <c r="I8" s="32" t="s">
        <v>7</v>
      </c>
      <c r="J8" s="32"/>
      <c r="K8" s="32"/>
      <c r="L8" s="33" t="s">
        <v>33</v>
      </c>
      <c r="M8" s="33"/>
      <c r="N8" s="33"/>
    </row>
    <row r="10" spans="1:14" x14ac:dyDescent="0.2">
      <c r="A10" s="4" t="s">
        <v>8</v>
      </c>
      <c r="B10" s="33" t="s">
        <v>36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8" t="s">
        <v>37</v>
      </c>
      <c r="B14" s="9" t="s">
        <v>21</v>
      </c>
      <c r="C14" s="9" t="s">
        <v>43</v>
      </c>
      <c r="D14" s="9" t="s">
        <v>38</v>
      </c>
      <c r="E14" s="9">
        <v>24</v>
      </c>
      <c r="F14" s="9">
        <v>10</v>
      </c>
      <c r="G14" s="9"/>
      <c r="H14" s="10"/>
      <c r="I14" s="9">
        <f t="shared" ref="I14:I28" si="0">(E14-SUM(F14:G14))-K14</f>
        <v>14</v>
      </c>
      <c r="J14" s="10"/>
      <c r="K14" s="9">
        <v>0</v>
      </c>
      <c r="L14" s="10">
        <f t="shared" ref="L14:L28" si="1">K14/E14</f>
        <v>0</v>
      </c>
      <c r="M14" s="9">
        <v>35</v>
      </c>
      <c r="N14" s="15">
        <v>0.42</v>
      </c>
    </row>
    <row r="15" spans="1:14" s="11" customFormat="1" ht="25.5" x14ac:dyDescent="0.2">
      <c r="A15" s="8" t="s">
        <v>37</v>
      </c>
      <c r="B15" s="9" t="s">
        <v>21</v>
      </c>
      <c r="C15" s="9" t="s">
        <v>39</v>
      </c>
      <c r="D15" s="9" t="s">
        <v>40</v>
      </c>
      <c r="E15" s="9">
        <v>24</v>
      </c>
      <c r="F15" s="9">
        <v>8</v>
      </c>
      <c r="G15" s="9"/>
      <c r="H15" s="10"/>
      <c r="I15" s="9">
        <f t="shared" si="0"/>
        <v>16</v>
      </c>
      <c r="J15" s="10"/>
      <c r="K15" s="9">
        <v>0</v>
      </c>
      <c r="L15" s="10">
        <f t="shared" si="1"/>
        <v>0</v>
      </c>
      <c r="M15" s="9">
        <v>29</v>
      </c>
      <c r="N15" s="15">
        <v>0.33</v>
      </c>
    </row>
    <row r="16" spans="1:14" s="11" customFormat="1" ht="25.5" x14ac:dyDescent="0.2">
      <c r="A16" s="8" t="s">
        <v>37</v>
      </c>
      <c r="B16" s="9" t="s">
        <v>21</v>
      </c>
      <c r="C16" s="9" t="s">
        <v>41</v>
      </c>
      <c r="D16" s="9" t="s">
        <v>42</v>
      </c>
      <c r="E16" s="9">
        <v>27</v>
      </c>
      <c r="F16" s="9">
        <v>12</v>
      </c>
      <c r="G16" s="9"/>
      <c r="H16" s="10"/>
      <c r="I16" s="9">
        <f t="shared" si="0"/>
        <v>15</v>
      </c>
      <c r="J16" s="10"/>
      <c r="K16" s="9">
        <v>0</v>
      </c>
      <c r="L16" s="10">
        <f t="shared" si="1"/>
        <v>0</v>
      </c>
      <c r="M16" s="9">
        <v>38</v>
      </c>
      <c r="N16" s="15">
        <v>0.44</v>
      </c>
    </row>
    <row r="17" spans="1:18" s="11" customFormat="1" x14ac:dyDescent="0.2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8" s="11" customFormat="1" x14ac:dyDescent="0.2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34</v>
      </c>
    </row>
    <row r="22" spans="1:18" s="11" customFormat="1" x14ac:dyDescent="0.2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30</v>
      </c>
      <c r="G28" s="17">
        <f>SUM(G14:G27)</f>
        <v>0</v>
      </c>
      <c r="H28" s="18"/>
      <c r="I28" s="17">
        <f t="shared" si="0"/>
        <v>45</v>
      </c>
      <c r="J28" s="18"/>
      <c r="K28" s="17">
        <f>SUM(K14:K27)</f>
        <v>0</v>
      </c>
      <c r="L28" s="18">
        <f t="shared" si="1"/>
        <v>0</v>
      </c>
      <c r="M28" s="17">
        <f>AVERAGE(M14:M27)</f>
        <v>34</v>
      </c>
      <c r="N28" s="19">
        <f>AVERAGE(N14:N27)</f>
        <v>0.39666666666666667</v>
      </c>
    </row>
    <row r="30" spans="1:18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8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topLeftCell="A4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2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44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20</v>
      </c>
      <c r="G14" s="9"/>
      <c r="H14" s="10"/>
      <c r="I14" s="9">
        <f t="shared" ref="I14:I28" si="0">(E14-SUM(F14:G14))-K14</f>
        <v>4</v>
      </c>
      <c r="J14" s="10"/>
      <c r="K14" s="9">
        <v>0</v>
      </c>
      <c r="L14" s="10">
        <f t="shared" ref="L14:L28" si="1">K14/E14</f>
        <v>0</v>
      </c>
      <c r="M14" s="9">
        <v>66</v>
      </c>
      <c r="N14" s="15">
        <v>0.83</v>
      </c>
    </row>
    <row r="15" spans="1:14" s="11" customFormat="1" ht="25.5" x14ac:dyDescent="0.2">
      <c r="A15" s="9" t="str">
        <f>'1'!A15</f>
        <v>CÁLCULO DIFERENCIAL</v>
      </c>
      <c r="B15" s="9" t="s">
        <v>44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71</v>
      </c>
      <c r="N15" s="15">
        <v>0.75</v>
      </c>
    </row>
    <row r="16" spans="1:14" s="11" customFormat="1" ht="25.5" x14ac:dyDescent="0.2">
      <c r="A16" s="9" t="str">
        <f>'1'!A16</f>
        <v>CÁLCULO DIFERENCIAL</v>
      </c>
      <c r="B16" s="9" t="s">
        <v>44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24</v>
      </c>
      <c r="G16" s="9"/>
      <c r="H16" s="10"/>
      <c r="I16" s="9">
        <f t="shared" si="0"/>
        <v>3</v>
      </c>
      <c r="J16" s="10"/>
      <c r="K16" s="9">
        <v>0</v>
      </c>
      <c r="L16" s="10">
        <f t="shared" si="1"/>
        <v>0</v>
      </c>
      <c r="M16" s="9">
        <v>76</v>
      </c>
      <c r="N16" s="15">
        <v>0.89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64</v>
      </c>
      <c r="G28" s="17">
        <f>SUM(G14:G27)</f>
        <v>0</v>
      </c>
      <c r="H28" s="18"/>
      <c r="I28" s="17">
        <f t="shared" si="0"/>
        <v>11</v>
      </c>
      <c r="J28" s="18"/>
      <c r="K28" s="17">
        <f>SUM(K14:K27)</f>
        <v>0</v>
      </c>
      <c r="L28" s="18">
        <f t="shared" si="1"/>
        <v>0</v>
      </c>
      <c r="M28" s="17">
        <f>AVERAGE(M14:M27)</f>
        <v>71</v>
      </c>
      <c r="N28" s="19">
        <f>AVERAGE(N14:N27)</f>
        <v>0.82333333333333336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opLeftCell="A10" zoomScale="85" zoomScaleNormal="85" zoomScaleSheetLayoutView="100" workbookViewId="0">
      <selection activeCell="G38" sqref="G38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3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45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8</v>
      </c>
      <c r="G14" s="9"/>
      <c r="H14" s="10"/>
      <c r="I14" s="9">
        <f t="shared" ref="I14:I28" si="0">(E14-SUM(F14:G14))-K14</f>
        <v>16</v>
      </c>
      <c r="J14" s="10"/>
      <c r="K14" s="9">
        <v>0</v>
      </c>
      <c r="L14" s="10">
        <f t="shared" ref="L14:L28" si="1">K14/E14</f>
        <v>0</v>
      </c>
      <c r="M14" s="9">
        <v>26</v>
      </c>
      <c r="N14" s="15">
        <v>0.33</v>
      </c>
    </row>
    <row r="15" spans="1:14" s="11" customFormat="1" ht="25.5" x14ac:dyDescent="0.2">
      <c r="A15" s="9" t="str">
        <f>'1'!A15</f>
        <v>CÁLCULO DIFERENCIAL</v>
      </c>
      <c r="B15" s="9" t="s">
        <v>45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10</v>
      </c>
      <c r="G15" s="9"/>
      <c r="H15" s="10"/>
      <c r="I15" s="9">
        <f t="shared" si="0"/>
        <v>14</v>
      </c>
      <c r="J15" s="10"/>
      <c r="K15" s="9">
        <v>0</v>
      </c>
      <c r="L15" s="10">
        <f t="shared" si="1"/>
        <v>0</v>
      </c>
      <c r="M15" s="9">
        <v>39</v>
      </c>
      <c r="N15" s="15">
        <v>0.42</v>
      </c>
    </row>
    <row r="16" spans="1:14" s="11" customFormat="1" ht="25.5" x14ac:dyDescent="0.2">
      <c r="A16" s="9" t="str">
        <f>'1'!A16</f>
        <v>CÁLCULO DIFERENCIAL</v>
      </c>
      <c r="B16" s="9" t="s">
        <v>45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14</v>
      </c>
      <c r="G16" s="9"/>
      <c r="H16" s="10"/>
      <c r="I16" s="9">
        <f t="shared" si="0"/>
        <v>13</v>
      </c>
      <c r="J16" s="10"/>
      <c r="K16" s="9">
        <v>0</v>
      </c>
      <c r="L16" s="10">
        <f t="shared" si="1"/>
        <v>0</v>
      </c>
      <c r="M16" s="9">
        <v>45</v>
      </c>
      <c r="N16" s="15">
        <v>0.52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32</v>
      </c>
      <c r="G28" s="17">
        <f>SUM(G14:G27)</f>
        <v>0</v>
      </c>
      <c r="H28" s="18"/>
      <c r="I28" s="17">
        <f t="shared" si="0"/>
        <v>43</v>
      </c>
      <c r="J28" s="18"/>
      <c r="K28" s="17">
        <f>SUM(K14:K27)</f>
        <v>0</v>
      </c>
      <c r="L28" s="18">
        <f t="shared" si="1"/>
        <v>0</v>
      </c>
      <c r="M28" s="17">
        <f>AVERAGE(M14:M27)</f>
        <v>36.666666666666664</v>
      </c>
      <c r="N28" s="19">
        <f>AVERAGE(N14:N27)</f>
        <v>0.42333333333333334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G37" sqref="G37:J3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/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>
        <v>4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46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9</v>
      </c>
      <c r="G14" s="9"/>
      <c r="H14" s="10"/>
      <c r="I14" s="9">
        <f t="shared" ref="I14:I28" si="0">(E14-SUM(F14:G14))-K14</f>
        <v>15</v>
      </c>
      <c r="J14" s="10"/>
      <c r="K14" s="9">
        <v>0</v>
      </c>
      <c r="L14" s="10">
        <f t="shared" ref="L14:L28" si="1">K14/E14</f>
        <v>0</v>
      </c>
      <c r="M14" s="9">
        <v>29</v>
      </c>
      <c r="N14" s="15">
        <v>0.38</v>
      </c>
    </row>
    <row r="15" spans="1:14" s="11" customFormat="1" ht="25.5" x14ac:dyDescent="0.2">
      <c r="A15" s="9" t="str">
        <f>'1'!A15</f>
        <v>CÁLCULO DIFERENCIAL</v>
      </c>
      <c r="B15" s="9" t="s">
        <v>47</v>
      </c>
      <c r="C15" s="9" t="s">
        <v>43</v>
      </c>
      <c r="D15" s="9" t="s">
        <v>38</v>
      </c>
      <c r="E15" s="9">
        <f>'1'!E15</f>
        <v>24</v>
      </c>
      <c r="F15" s="9">
        <v>20</v>
      </c>
      <c r="G15" s="9"/>
      <c r="H15" s="10"/>
      <c r="I15" s="9">
        <f t="shared" si="0"/>
        <v>4</v>
      </c>
      <c r="J15" s="10"/>
      <c r="K15" s="9">
        <v>0</v>
      </c>
      <c r="L15" s="10">
        <f t="shared" si="1"/>
        <v>0</v>
      </c>
      <c r="M15" s="9">
        <v>67</v>
      </c>
      <c r="N15" s="15">
        <v>0.83</v>
      </c>
    </row>
    <row r="16" spans="1:14" s="11" customFormat="1" ht="25.5" x14ac:dyDescent="0.2">
      <c r="A16" s="9" t="str">
        <f>'1'!A16</f>
        <v>CÁLCULO DIFERENCIAL</v>
      </c>
      <c r="B16" s="9" t="s">
        <v>46</v>
      </c>
      <c r="C16" s="9" t="s">
        <v>39</v>
      </c>
      <c r="D16" s="9" t="s">
        <v>40</v>
      </c>
      <c r="E16" s="9">
        <v>24</v>
      </c>
      <c r="F16" s="9">
        <v>10</v>
      </c>
      <c r="G16" s="9"/>
      <c r="H16" s="10"/>
      <c r="I16" s="9">
        <f t="shared" si="0"/>
        <v>14</v>
      </c>
      <c r="J16" s="10"/>
      <c r="K16" s="9">
        <v>0</v>
      </c>
      <c r="L16" s="10">
        <f t="shared" si="1"/>
        <v>0</v>
      </c>
      <c r="M16" s="9">
        <v>34</v>
      </c>
      <c r="N16" s="15">
        <v>0.42</v>
      </c>
    </row>
    <row r="17" spans="1:14" s="11" customFormat="1" ht="24.75" customHeight="1" x14ac:dyDescent="0.2">
      <c r="A17" s="9" t="s">
        <v>37</v>
      </c>
      <c r="B17" s="9" t="s">
        <v>47</v>
      </c>
      <c r="C17" s="9" t="s">
        <v>39</v>
      </c>
      <c r="D17" s="9" t="s">
        <v>40</v>
      </c>
      <c r="E17" s="9">
        <v>24</v>
      </c>
      <c r="F17" s="9">
        <v>19</v>
      </c>
      <c r="G17" s="9"/>
      <c r="H17" s="10"/>
      <c r="I17" s="9">
        <f t="shared" si="0"/>
        <v>5</v>
      </c>
      <c r="J17" s="10"/>
      <c r="K17" s="9">
        <v>0</v>
      </c>
      <c r="L17" s="10">
        <f t="shared" si="1"/>
        <v>0</v>
      </c>
      <c r="M17" s="9">
        <v>72</v>
      </c>
      <c r="N17" s="15">
        <v>0.79</v>
      </c>
    </row>
    <row r="18" spans="1:14" s="11" customFormat="1" ht="18.75" customHeight="1" x14ac:dyDescent="0.2">
      <c r="A18" s="9" t="s">
        <v>37</v>
      </c>
      <c r="B18" s="9" t="s">
        <v>46</v>
      </c>
      <c r="C18" s="9" t="s">
        <v>41</v>
      </c>
      <c r="D18" s="9" t="s">
        <v>42</v>
      </c>
      <c r="E18" s="9">
        <v>27</v>
      </c>
      <c r="F18" s="9">
        <v>15</v>
      </c>
      <c r="G18" s="9"/>
      <c r="H18" s="10"/>
      <c r="I18" s="9">
        <f t="shared" si="0"/>
        <v>12</v>
      </c>
      <c r="J18" s="10"/>
      <c r="K18" s="9">
        <v>0</v>
      </c>
      <c r="L18" s="10">
        <f t="shared" si="1"/>
        <v>0</v>
      </c>
      <c r="M18" s="9">
        <v>43</v>
      </c>
      <c r="N18" s="15">
        <v>0.56000000000000005</v>
      </c>
    </row>
    <row r="19" spans="1:14" s="11" customFormat="1" ht="23.25" customHeight="1" x14ac:dyDescent="0.2">
      <c r="A19" s="9" t="s">
        <v>37</v>
      </c>
      <c r="B19" s="9" t="s">
        <v>47</v>
      </c>
      <c r="C19" s="9" t="s">
        <v>41</v>
      </c>
      <c r="D19" s="9" t="s">
        <v>42</v>
      </c>
      <c r="E19" s="9">
        <v>27</v>
      </c>
      <c r="F19" s="9">
        <v>24</v>
      </c>
      <c r="G19" s="9"/>
      <c r="H19" s="10"/>
      <c r="I19" s="9">
        <f t="shared" si="0"/>
        <v>3</v>
      </c>
      <c r="J19" s="10"/>
      <c r="K19" s="9">
        <v>0</v>
      </c>
      <c r="L19" s="10">
        <f t="shared" si="1"/>
        <v>0</v>
      </c>
      <c r="M19" s="9">
        <v>74</v>
      </c>
      <c r="N19" s="15">
        <v>0.78</v>
      </c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150</v>
      </c>
      <c r="F28" s="17">
        <f>SUM(F14:F27)</f>
        <v>97</v>
      </c>
      <c r="G28" s="17">
        <f>SUM(G14:G27)</f>
        <v>0</v>
      </c>
      <c r="H28" s="18"/>
      <c r="I28" s="17">
        <f t="shared" si="0"/>
        <v>53</v>
      </c>
      <c r="J28" s="18"/>
      <c r="K28" s="17">
        <f>SUM(K14:K27)</f>
        <v>0</v>
      </c>
      <c r="L28" s="18">
        <f t="shared" si="1"/>
        <v>0</v>
      </c>
      <c r="M28" s="17">
        <f>AVERAGE(M14:M27)</f>
        <v>53.166666666666664</v>
      </c>
      <c r="N28" s="19">
        <f>AVERAGE(N14:N27)</f>
        <v>0.62666666666666659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abSelected="1" topLeftCell="A4" zoomScale="85" zoomScaleNormal="85" zoomScaleSheetLayoutView="100" workbookViewId="0">
      <selection activeCell="N17" sqref="N17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3" width="5.5703125" style="1" bestFit="1" customWidth="1"/>
    <col min="4" max="4" width="21.85546875" style="1" customWidth="1"/>
    <col min="5" max="5" width="9.42578125" style="1" customWidth="1"/>
    <col min="6" max="7" width="7.5703125" style="1" customWidth="1"/>
    <col min="8" max="8" width="8.7109375" style="1" customWidth="1"/>
    <col min="9" max="12" width="7.5703125" style="1" customWidth="1"/>
    <col min="13" max="16384" width="11.42578125" style="1"/>
  </cols>
  <sheetData>
    <row r="1" spans="1:14" ht="62.25" customHeight="1" x14ac:dyDescent="0.2">
      <c r="B1" s="24" t="s">
        <v>0</v>
      </c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</row>
    <row r="2" spans="1:14" x14ac:dyDescent="0.2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">
      <c r="A3" s="21" t="s">
        <v>30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</row>
    <row r="4" spans="1:14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">
      <c r="A5" s="21" t="s">
        <v>1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</row>
    <row r="6" spans="1:14" x14ac:dyDescent="0.2">
      <c r="A6" s="22" t="s">
        <v>2</v>
      </c>
      <c r="B6" s="22"/>
      <c r="C6" s="22"/>
      <c r="D6" s="22"/>
      <c r="E6" s="23" t="s">
        <v>31</v>
      </c>
      <c r="F6" s="23"/>
      <c r="G6" s="23"/>
      <c r="H6" s="23"/>
      <c r="I6" s="3"/>
      <c r="J6" s="3"/>
      <c r="K6" s="3"/>
      <c r="L6" s="3"/>
      <c r="M6" s="3"/>
      <c r="N6" s="3"/>
    </row>
    <row r="7" spans="1:14" x14ac:dyDescent="0.2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5" x14ac:dyDescent="0.25">
      <c r="A8" s="4" t="s">
        <v>3</v>
      </c>
      <c r="B8" s="33" t="s">
        <v>29</v>
      </c>
      <c r="C8" s="33"/>
      <c r="D8" s="14" t="s">
        <v>5</v>
      </c>
      <c r="E8" s="20">
        <f>'1'!E8</f>
        <v>3</v>
      </c>
      <c r="F8"/>
      <c r="G8" s="4" t="s">
        <v>6</v>
      </c>
      <c r="H8" s="20">
        <f>'1'!H8</f>
        <v>1</v>
      </c>
      <c r="I8" s="32" t="s">
        <v>7</v>
      </c>
      <c r="J8" s="32"/>
      <c r="K8" s="32"/>
      <c r="L8" s="33" t="str">
        <f>'1'!L8</f>
        <v>SEPTIEMBRE2022-ENERO2023</v>
      </c>
      <c r="M8" s="33"/>
      <c r="N8" s="33"/>
    </row>
    <row r="10" spans="1:14" x14ac:dyDescent="0.2">
      <c r="A10" s="4" t="s">
        <v>8</v>
      </c>
      <c r="B10" s="33" t="str">
        <f>'1'!B10</f>
        <v>ING. HORACIO SOLIS DOMINGUEZ</v>
      </c>
      <c r="C10" s="33"/>
      <c r="D10" s="33"/>
      <c r="E10" s="33"/>
      <c r="F10" s="33"/>
      <c r="G10" s="33"/>
      <c r="H10" s="33"/>
      <c r="I10" s="33"/>
      <c r="J10" s="33"/>
      <c r="K10" s="33"/>
      <c r="L10" s="33"/>
    </row>
    <row r="11" spans="1:14" ht="13.5" thickBot="1" x14ac:dyDescent="0.25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">
      <c r="A12" s="34" t="s">
        <v>9</v>
      </c>
      <c r="B12" s="30" t="s">
        <v>10</v>
      </c>
      <c r="C12" s="30" t="s">
        <v>11</v>
      </c>
      <c r="D12" s="25" t="s">
        <v>12</v>
      </c>
      <c r="E12" s="25" t="s">
        <v>13</v>
      </c>
      <c r="F12" s="25" t="s">
        <v>14</v>
      </c>
      <c r="G12" s="25"/>
      <c r="H12" s="25" t="s">
        <v>15</v>
      </c>
      <c r="I12" s="25" t="s">
        <v>16</v>
      </c>
      <c r="J12" s="25" t="s">
        <v>17</v>
      </c>
      <c r="K12" s="25" t="s">
        <v>18</v>
      </c>
      <c r="L12" s="25" t="s">
        <v>19</v>
      </c>
      <c r="M12" s="25" t="s">
        <v>20</v>
      </c>
      <c r="N12" s="27" t="s">
        <v>21</v>
      </c>
    </row>
    <row r="13" spans="1:14" x14ac:dyDescent="0.2">
      <c r="A13" s="35"/>
      <c r="B13" s="31"/>
      <c r="C13" s="31"/>
      <c r="D13" s="26"/>
      <c r="E13" s="26"/>
      <c r="F13" s="7" t="s">
        <v>22</v>
      </c>
      <c r="G13" s="7" t="s">
        <v>23</v>
      </c>
      <c r="H13" s="26"/>
      <c r="I13" s="26"/>
      <c r="J13" s="26"/>
      <c r="K13" s="26"/>
      <c r="L13" s="26"/>
      <c r="M13" s="26"/>
      <c r="N13" s="28"/>
    </row>
    <row r="14" spans="1:14" s="11" customFormat="1" ht="25.5" x14ac:dyDescent="0.2">
      <c r="A14" s="9" t="str">
        <f>'1'!A14</f>
        <v>CÁLCULO DIFERENCIAL</v>
      </c>
      <c r="B14" s="9" t="s">
        <v>18</v>
      </c>
      <c r="C14" s="9" t="str">
        <f>'1'!C14</f>
        <v>104 C</v>
      </c>
      <c r="D14" s="9" t="str">
        <f>'1'!D14</f>
        <v>ISIC</v>
      </c>
      <c r="E14" s="9">
        <f>'1'!E14</f>
        <v>24</v>
      </c>
      <c r="F14" s="9">
        <v>7</v>
      </c>
      <c r="G14" s="9">
        <v>11</v>
      </c>
      <c r="H14" s="10">
        <v>0.75</v>
      </c>
      <c r="I14" s="9">
        <f t="shared" ref="I14:I28" si="0">(E14-SUM(F14:G14))-K14</f>
        <v>6</v>
      </c>
      <c r="J14" s="10">
        <f t="shared" ref="J14:J28" si="1">I14/E14</f>
        <v>0.25</v>
      </c>
      <c r="K14" s="9">
        <v>0</v>
      </c>
      <c r="L14" s="10">
        <f t="shared" ref="L14:L28" si="2">K14/E14</f>
        <v>0</v>
      </c>
      <c r="M14" s="9">
        <v>58</v>
      </c>
      <c r="N14" s="15">
        <v>0.75</v>
      </c>
    </row>
    <row r="15" spans="1:14" s="11" customFormat="1" ht="25.5" x14ac:dyDescent="0.2">
      <c r="A15" s="9" t="str">
        <f>'1'!A15</f>
        <v>CÁLCULO DIFERENCIAL</v>
      </c>
      <c r="B15" s="9" t="s">
        <v>18</v>
      </c>
      <c r="C15" s="9" t="str">
        <f>'1'!C15</f>
        <v>107 B</v>
      </c>
      <c r="D15" s="9" t="str">
        <f>'1'!D15</f>
        <v>IGEM</v>
      </c>
      <c r="E15" s="9">
        <f>'1'!E15</f>
        <v>24</v>
      </c>
      <c r="F15" s="9">
        <v>7</v>
      </c>
      <c r="G15" s="9">
        <v>12</v>
      </c>
      <c r="H15" s="10">
        <v>0.79</v>
      </c>
      <c r="I15" s="9">
        <f t="shared" si="0"/>
        <v>5</v>
      </c>
      <c r="J15" s="10">
        <f t="shared" si="1"/>
        <v>0.20833333333333334</v>
      </c>
      <c r="K15" s="9">
        <v>0</v>
      </c>
      <c r="L15" s="10">
        <f t="shared" si="2"/>
        <v>0</v>
      </c>
      <c r="M15" s="9">
        <v>66</v>
      </c>
      <c r="N15" s="15">
        <v>0.79</v>
      </c>
    </row>
    <row r="16" spans="1:14" s="11" customFormat="1" ht="25.5" x14ac:dyDescent="0.2">
      <c r="A16" s="9" t="str">
        <f>'1'!A16</f>
        <v>CÁLCULO DIFERENCIAL</v>
      </c>
      <c r="B16" s="9" t="s">
        <v>18</v>
      </c>
      <c r="C16" s="9" t="str">
        <f>'1'!C16</f>
        <v>111 B</v>
      </c>
      <c r="D16" s="9" t="str">
        <f>'1'!D16</f>
        <v>IMCT</v>
      </c>
      <c r="E16" s="9">
        <f>'1'!E16</f>
        <v>27</v>
      </c>
      <c r="F16" s="9">
        <v>9</v>
      </c>
      <c r="G16" s="9">
        <v>14</v>
      </c>
      <c r="H16" s="10">
        <v>0.85</v>
      </c>
      <c r="I16" s="9">
        <f t="shared" si="0"/>
        <v>4</v>
      </c>
      <c r="J16" s="10">
        <f t="shared" si="1"/>
        <v>0.14814814814814814</v>
      </c>
      <c r="K16" s="9">
        <v>0</v>
      </c>
      <c r="L16" s="10">
        <f t="shared" si="2"/>
        <v>0</v>
      </c>
      <c r="M16" s="9">
        <v>69</v>
      </c>
      <c r="N16" s="15">
        <v>0.85</v>
      </c>
    </row>
    <row r="17" spans="1:14" s="11" customFormat="1" x14ac:dyDescent="0.2">
      <c r="A17" s="9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9"/>
      <c r="N17" s="15"/>
    </row>
    <row r="18" spans="1:14" s="11" customFormat="1" x14ac:dyDescent="0.2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5" thickBot="1" x14ac:dyDescent="0.25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75</v>
      </c>
      <c r="F28" s="17">
        <f>SUM(F14:F27)</f>
        <v>23</v>
      </c>
      <c r="G28" s="17">
        <f>SUM(G14:G27)</f>
        <v>37</v>
      </c>
      <c r="H28" s="18">
        <f>SUM(F28:G28)/E28</f>
        <v>0.8</v>
      </c>
      <c r="I28" s="17">
        <f t="shared" si="0"/>
        <v>15</v>
      </c>
      <c r="J28" s="18">
        <f t="shared" si="1"/>
        <v>0.2</v>
      </c>
      <c r="K28" s="17">
        <f>SUM(K14:K27)</f>
        <v>0</v>
      </c>
      <c r="L28" s="18">
        <f t="shared" si="2"/>
        <v>0</v>
      </c>
      <c r="M28" s="17">
        <f>AVERAGE(M14:M27)</f>
        <v>64.333333333333329</v>
      </c>
      <c r="N28" s="19">
        <f>AVERAGE(N14:N27)</f>
        <v>0.79666666666666675</v>
      </c>
    </row>
    <row r="30" spans="1:14" ht="120" customHeight="1" x14ac:dyDescent="0.2">
      <c r="A30" s="29" t="s">
        <v>26</v>
      </c>
      <c r="B30" s="29"/>
      <c r="C30" s="29"/>
      <c r="D30" s="29"/>
      <c r="E30" s="29"/>
      <c r="F30" s="29"/>
      <c r="G30" s="29"/>
      <c r="H30" s="29"/>
      <c r="I30" s="29"/>
      <c r="J30" s="29"/>
      <c r="K30" s="29"/>
      <c r="L30" s="29"/>
      <c r="M30" s="29"/>
      <c r="N30" s="29"/>
    </row>
    <row r="32" spans="1:14" x14ac:dyDescent="0.2">
      <c r="A32" s="12"/>
    </row>
    <row r="33" spans="1:10" x14ac:dyDescent="0.2">
      <c r="B33" s="36" t="s">
        <v>27</v>
      </c>
      <c r="C33" s="36"/>
      <c r="D33" s="36"/>
      <c r="G33" s="21" t="s">
        <v>28</v>
      </c>
      <c r="H33" s="21"/>
      <c r="I33" s="21"/>
      <c r="J33" s="21"/>
    </row>
    <row r="34" spans="1:10" ht="62.25" customHeight="1" x14ac:dyDescent="0.2">
      <c r="B34" s="37"/>
      <c r="C34" s="37"/>
      <c r="D34" s="37"/>
      <c r="G34" s="33"/>
      <c r="H34" s="33"/>
      <c r="I34" s="33"/>
      <c r="J34" s="33"/>
    </row>
    <row r="35" spans="1:10" hidden="1" x14ac:dyDescent="0.2">
      <c r="A35" s="38" t="e">
        <v>#REF!</v>
      </c>
      <c r="B35" s="38"/>
      <c r="C35" s="6"/>
      <c r="E35" s="38"/>
      <c r="F35" s="38"/>
      <c r="G35" s="38"/>
      <c r="H35" s="38"/>
    </row>
    <row r="36" spans="1:10" hidden="1" x14ac:dyDescent="0.2"/>
    <row r="37" spans="1:10" ht="45" customHeight="1" x14ac:dyDescent="0.2">
      <c r="B37" s="39" t="str">
        <f>B10</f>
        <v>ING. HORACIO SOLIS DOMINGUEZ</v>
      </c>
      <c r="C37" s="39"/>
      <c r="D37" s="39"/>
      <c r="E37" s="13"/>
      <c r="F37" s="13"/>
      <c r="G37" s="39" t="s">
        <v>35</v>
      </c>
      <c r="H37" s="39"/>
      <c r="I37" s="39"/>
      <c r="J37" s="39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Home-PC</cp:lastModifiedBy>
  <cp:revision/>
  <dcterms:created xsi:type="dcterms:W3CDTF">2021-11-22T14:45:25Z</dcterms:created>
  <dcterms:modified xsi:type="dcterms:W3CDTF">2023-01-17T00:15:28Z</dcterms:modified>
  <cp:category/>
  <cp:contentStatus/>
</cp:coreProperties>
</file>