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25" l="1"/>
  <c r="H15" i="25"/>
  <c r="H16" i="25"/>
  <c r="H14" i="25"/>
  <c r="I18" i="10"/>
  <c r="I19" i="10"/>
  <c r="I20" i="10"/>
  <c r="I21" i="10"/>
  <c r="I22" i="10"/>
  <c r="I23" i="10"/>
  <c r="I24" i="10"/>
  <c r="I25" i="10"/>
  <c r="I26" i="10"/>
  <c r="I27" i="10"/>
  <c r="M28" i="10" l="1"/>
  <c r="N28" i="10"/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L15" i="22"/>
  <c r="I14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<sst xmlns="http://schemas.openxmlformats.org/spreadsheetml/2006/main" count="189" uniqueCount="48">
  <si>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</si>
  <si>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</si>
  <si>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</si>
  <si>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</si>
  <si>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</si>
  <si>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</si>
  <si>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</si>
  <si>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</si>
  <si>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</si>
  <si>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</si>
  <si>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</si>
  <si>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</si>
  <si>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</si>
  <si>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</si>
  <si>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</si>
  <si>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</si>
  <si>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</si>
  <si>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</si>
  <si>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</si>
  <si>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</si>
  <si>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</si>
  <si>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</si>
  <si>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</si>
  <si>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</si>
  <si>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</si>
  <si>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</si>
  <si>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</si>
  <si>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</si>
  <si>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</si>
  <si>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</si>
  <si>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</si>
  <si>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TOPICOS DE BASE DE DATOS</t>
  </si>
  <si>
    <t>INTERCONECTIVIDAD DE REDES</t>
  </si>
  <si>
    <t>MERCADOTECNIA ELECTRÓNICA</t>
  </si>
  <si>
    <t>TALLER DE INVESTIGACIÓN I</t>
  </si>
  <si>
    <t>INFORMÁTICA</t>
  </si>
  <si>
    <t>LORENZO DE JESUS ORGANISTA OLIVEROS</t>
  </si>
  <si>
    <t>IINF</t>
  </si>
  <si>
    <t>IGEM</t>
  </si>
  <si>
    <t>710A</t>
  </si>
  <si>
    <t>510A</t>
  </si>
  <si>
    <t>707A</t>
  </si>
  <si>
    <t>507A</t>
  </si>
  <si>
    <t>S/E</t>
  </si>
  <si>
    <t>SEP 2022-ENE 2023</t>
  </si>
  <si>
    <t>T</t>
  </si>
  <si>
    <t>GUADALUPE ZETINA CRUZ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</si>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</sst>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30" zoomScaleNormal="13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21</v>
      </c>
      <c r="C14" s="9" t="s">
        <v>39</v>
      </c>
      <c r="D14" s="9" t="s">
        <v>37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32</v>
      </c>
      <c r="B15" s="9" t="s">
        <v>21</v>
      </c>
      <c r="C15" s="9" t="s">
        <v>40</v>
      </c>
      <c r="D15" s="9" t="s">
        <v>37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0.64</v>
      </c>
    </row>
    <row r="16" spans="1:14" s="11" customFormat="1" x14ac:dyDescent="0.2">
      <c r="A16" s="8" t="s">
        <v>33</v>
      </c>
      <c r="B16" s="9" t="s">
        <v>43</v>
      </c>
      <c r="C16" s="9" t="s">
        <v>41</v>
      </c>
      <c r="D16" s="9" t="s">
        <v>38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43</v>
      </c>
      <c r="C17" s="9" t="s">
        <v>42</v>
      </c>
      <c r="D17" s="9" t="s">
        <v>38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31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30" zoomScaleNormal="13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LORENZO DE JESUS ORGANISTA OLIVEROS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TOPICOS DE BASE DE DATOS</v>
      </c>
      <c r="B14" s="9" t="s">
        <v>47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0.88</v>
      </c>
    </row>
    <row r="15" spans="1:14" s="11" customFormat="1" x14ac:dyDescent="0.2">
      <c r="A15" s="9" t="str">
        <f>'1'!A15</f>
        <v>INTERCONECTIVIDAD DE REDES</v>
      </c>
      <c r="B15" s="9" t="s">
        <v>43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 t="s">
        <v>21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>
        <v>29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0.81</v>
      </c>
    </row>
    <row r="17" spans="1:14" s="11" customFormat="1" x14ac:dyDescent="0.2">
      <c r="A17" s="9" t="str">
        <f>'1'!A17</f>
        <v>TALLER DE INVESTIGACIÓN I</v>
      </c>
      <c r="B17" s="9" t="s">
        <v>21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>
        <v>22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66</v>
      </c>
      <c r="G28" s="17">
        <f>SUM(G14:G27)</f>
        <v>0</v>
      </c>
      <c r="H28" s="18">
        <f>SUM(F28:G28)/E28</f>
        <v>0.76744186046511631</v>
      </c>
      <c r="I28" s="17">
        <f t="shared" si="0"/>
        <v>20</v>
      </c>
      <c r="J28" s="18">
        <f t="shared" ref="J14:J28" si="2">I28/E28</f>
        <v>0.23255813953488372</v>
      </c>
      <c r="K28" s="17">
        <f>SUM(K14:K27)</f>
        <v>0</v>
      </c>
      <c r="L28" s="18">
        <f t="shared" si="1"/>
        <v>0</v>
      </c>
      <c r="M28" s="17">
        <f>AVERAGE(M14:M27)</f>
        <v>87.666666666666671</v>
      </c>
      <c r="N28" s="19">
        <f>AVERAGE(N14:N27)</f>
        <v>0.84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LORENZO DE JESUS ORGANISTA OLIVEROS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TOPICOS DE BASE DE DATOS</v>
      </c>
      <c r="B14" s="9"/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/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LORENZO DE JESUS ORGANISTA OLIVEROS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TOPICOS DE BASE DE DATOS</v>
      </c>
      <c r="B14" s="9"/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/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20" zoomScaleNormal="120" zoomScaleSheetLayoutView="100" workbookViewId="0">
      <selection activeCell="L27" sqref="L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LORENZO DE JESUS ORGANISTA OLIVEROS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TOPICOS DE BASE DE DATOS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>(F14+G14)/E14</f>
        <v>0</v>
      </c>
      <c r="I14" s="9">
        <f t="shared" ref="I14:I28" si="0">(E14-SUM(F14:G14))-K14</f>
        <v>17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ref="H15:H16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 t="s">
        <v>45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 t="s">
        <v>45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>(F17+G17)/E17</f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Windows User</cp:lastModifiedBy>
  <cp:revision/>
  <dcterms:created xsi:type="dcterms:W3CDTF">2021-11-22T14:45:25Z</dcterms:created>
  <dcterms:modified xsi:type="dcterms:W3CDTF">2022-11-02T17:36:19Z</dcterms:modified>
  <cp:category/>
  <cp:contentStatus/>
</cp:coreProperties>
</file>