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4" l="1"/>
  <c r="I17" i="24"/>
  <c r="L16" i="24"/>
  <c r="I16" i="24"/>
  <c r="L15" i="24"/>
  <c r="I15" i="24"/>
  <c r="L14" i="24"/>
  <c r="I14" i="24"/>
  <c r="I19" i="23" l="1"/>
  <c r="L18" i="23" l="1"/>
  <c r="D18" i="23"/>
  <c r="A15" i="23"/>
  <c r="L16" i="23"/>
  <c r="L19" i="23"/>
  <c r="I18" i="23" l="1"/>
  <c r="I16" i="23"/>
  <c r="H17" i="25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E28" i="24"/>
  <c r="L14" i="23"/>
  <c r="L15" i="23"/>
  <c r="L1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<sst xmlns="http://schemas.openxmlformats.org/spreadsheetml/2006/main" count="223" uniqueCount="51">
  <si>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</si>
  <si>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</si>
  <si>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</si>
  <si>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</si>
  <si>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</si>
  <si>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</si>
  <si>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</si>
  <si>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</si>
  <si>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</si>
  <si>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</si>
  <si>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</si>
  <si>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</si>
  <si>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</si>
  <si>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</si>
  <si>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</si>
  <si>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</si>
  <si>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</si>
  <si>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</si>
  <si>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</si>
  <si>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</si>
  <si>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</si>
  <si>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</si>
  <si>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</si>
  <si>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</si>
  <si>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</si>
  <si>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</si>
  <si>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</si>
  <si>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</si>
  <si>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</si>
  <si>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</si>
  <si>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</si>
  <si>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</si>
  <si>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</si>
  <si>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</si>
  <si>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</si>
  <si>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</si>
  <si>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</si>
  <si>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</si>
  <si>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</si>
  <si>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</si>
  <si>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</si>
  <si>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</si>
  <si>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</si>
  <si>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</si>
  <si>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</si>
  <si>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</si>
  <si>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</si>
  <si>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</si>
  <si>
    <t>INFORMÄTICA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</si>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</sst>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30" zoomScaleNormal="13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21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TOPICOS DE BASE DE DATOS</v>
      </c>
      <c r="B14" s="9" t="s">
        <v>49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x14ac:dyDescent="0.2">
      <c r="A16" s="21" t="s">
        <v>32</v>
      </c>
      <c r="B16" s="9" t="s">
        <v>49</v>
      </c>
      <c r="C16" s="9" t="s">
        <v>40</v>
      </c>
      <c r="D16" s="9" t="s">
        <v>37</v>
      </c>
      <c r="E16" s="9">
        <v>14</v>
      </c>
      <c r="F16" s="9">
        <v>11</v>
      </c>
      <c r="G16" s="9"/>
      <c r="H16" s="10"/>
      <c r="I16" s="9">
        <f t="shared" ref="I16" si="2">(E16-SUM(F16:G16))-K16</f>
        <v>3</v>
      </c>
      <c r="J16" s="10"/>
      <c r="K16" s="9">
        <v>0</v>
      </c>
      <c r="L16" s="10">
        <f t="shared" ref="L16" si="3">K16/E16</f>
        <v>0</v>
      </c>
      <c r="M16" s="9">
        <v>76</v>
      </c>
      <c r="N16" s="15">
        <v>0.79</v>
      </c>
    </row>
    <row r="17" spans="1:14" s="11" customFormat="1" x14ac:dyDescent="0.2">
      <c r="A17" s="21" t="str">
        <f>'1'!A16</f>
        <v>MERCADOTECNIA ELECTRÓNICA</v>
      </c>
      <c r="B17" s="9" t="s">
        <v>47</v>
      </c>
      <c r="C17" s="9" t="str">
        <f>'1'!C16</f>
        <v>707A</v>
      </c>
      <c r="D17" s="9" t="str">
        <f>'1'!D16</f>
        <v>IGEM</v>
      </c>
      <c r="E17" s="9">
        <f>'1'!E16</f>
        <v>31</v>
      </c>
      <c r="F17" s="9">
        <v>31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91</v>
      </c>
      <c r="N17" s="15">
        <v>0.57999999999999996</v>
      </c>
    </row>
    <row r="18" spans="1:14" s="11" customFormat="1" x14ac:dyDescent="0.2">
      <c r="A18" s="21" t="s">
        <v>33</v>
      </c>
      <c r="B18" s="9" t="s">
        <v>49</v>
      </c>
      <c r="C18" s="9" t="s">
        <v>41</v>
      </c>
      <c r="D18" s="9" t="str">
        <f>'1'!D17</f>
        <v>IGEM</v>
      </c>
      <c r="E18" s="9">
        <v>31</v>
      </c>
      <c r="F18" s="9">
        <v>31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92</v>
      </c>
      <c r="N18" s="15">
        <v>0.65</v>
      </c>
    </row>
    <row r="19" spans="1:14" s="11" customFormat="1" x14ac:dyDescent="0.2">
      <c r="A19" s="21" t="s">
        <v>34</v>
      </c>
      <c r="B19" s="9" t="s">
        <v>43</v>
      </c>
      <c r="C19" s="9" t="s">
        <v>42</v>
      </c>
      <c r="D19" s="9" t="s">
        <v>38</v>
      </c>
      <c r="E19" s="9">
        <v>24</v>
      </c>
      <c r="F19" s="9">
        <v>0</v>
      </c>
      <c r="G19" s="9"/>
      <c r="H19" s="10"/>
      <c r="I19" s="9">
        <f>(E19-SUM(F19:G19))-K19</f>
        <v>24</v>
      </c>
      <c r="J19" s="10"/>
      <c r="K19" s="9">
        <v>0</v>
      </c>
      <c r="L19" s="10">
        <f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100</v>
      </c>
      <c r="G28" s="17">
        <f>SUM(G14:G27)</f>
        <v>0</v>
      </c>
      <c r="H28" s="18">
        <f>SUM(F28:G28)/E28</f>
        <v>0.76335877862595425</v>
      </c>
      <c r="I28" s="17">
        <f t="shared" si="0"/>
        <v>31</v>
      </c>
      <c r="J28" s="18">
        <f t="shared" ref="J28" si="4">I28/E28</f>
        <v>0.23664122137404581</v>
      </c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0.73799999999999999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31</v>
      </c>
      <c r="B14" s="9" t="s">
        <v>50</v>
      </c>
      <c r="C14" s="9" t="s">
        <v>39</v>
      </c>
      <c r="D14" s="9" t="s">
        <v>37</v>
      </c>
      <c r="E14" s="9">
        <v>17</v>
      </c>
      <c r="F14" s="9">
        <v>15</v>
      </c>
      <c r="G14" s="9"/>
      <c r="H14" s="10"/>
      <c r="I14" s="9">
        <f t="shared" ref="I14:I17" si="0">(E14-SUM(F14:G14))-K14</f>
        <v>2</v>
      </c>
      <c r="J14" s="10"/>
      <c r="K14" s="9">
        <v>0</v>
      </c>
      <c r="L14" s="10">
        <f t="shared" ref="L14:L17" si="1">K14/E14</f>
        <v>0</v>
      </c>
      <c r="M14" s="9">
        <v>86</v>
      </c>
      <c r="N14" s="15">
        <v>0.88</v>
      </c>
    </row>
    <row r="15" spans="1:14" s="11" customFormat="1" x14ac:dyDescent="0.2">
      <c r="A15" s="8" t="s">
        <v>32</v>
      </c>
      <c r="B15" s="9" t="s">
        <v>50</v>
      </c>
      <c r="C15" s="9" t="s">
        <v>40</v>
      </c>
      <c r="D15" s="9" t="s">
        <v>37</v>
      </c>
      <c r="E15" s="9">
        <v>14</v>
      </c>
      <c r="F15" s="9">
        <v>12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79</v>
      </c>
      <c r="N15" s="15">
        <v>0.86</v>
      </c>
    </row>
    <row r="16" spans="1:14" s="11" customFormat="1" x14ac:dyDescent="0.2">
      <c r="A16" s="8" t="s">
        <v>33</v>
      </c>
      <c r="B16" s="9" t="s">
        <v>50</v>
      </c>
      <c r="C16" s="9" t="s">
        <v>41</v>
      </c>
      <c r="D16" s="9" t="s">
        <v>38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91</v>
      </c>
      <c r="N16" s="15">
        <v>0.68</v>
      </c>
    </row>
    <row r="17" spans="1:14" s="11" customFormat="1" x14ac:dyDescent="0.2">
      <c r="A17" s="8" t="s">
        <v>34</v>
      </c>
      <c r="B17" s="9" t="s">
        <v>47</v>
      </c>
      <c r="C17" s="9" t="s">
        <v>42</v>
      </c>
      <c r="D17" s="9" t="s">
        <v>38</v>
      </c>
      <c r="E17" s="9">
        <v>24</v>
      </c>
      <c r="F17" s="9">
        <v>21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81</v>
      </c>
      <c r="N17" s="15">
        <v>0.71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ref="I14:I28" si="2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78</v>
      </c>
      <c r="G28" s="17">
        <f>SUM(G14:G27)</f>
        <v>0</v>
      </c>
      <c r="H28" s="18">
        <f>SUM(F28:G28)/E28</f>
        <v>0.90697674418604646</v>
      </c>
      <c r="I28" s="17">
        <f t="shared" si="2"/>
        <v>8</v>
      </c>
      <c r="J28" s="18">
        <f t="shared" ref="J14:J28" si="3">I28/E28</f>
        <v>9.3023255813953487E-2</v>
      </c>
      <c r="K28" s="17">
        <f>SUM(K14:K27)</f>
        <v>0</v>
      </c>
      <c r="L28" s="18">
        <f t="shared" ref="L14:L28" si="4">K28/E28</f>
        <v>0</v>
      </c>
      <c r="M28" s="17">
        <f>AVERAGE(M14:M27)</f>
        <v>84.25</v>
      </c>
      <c r="N28" s="19">
        <f>AVERAGE(N14:N27)</f>
        <v>0.78249999999999997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16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2023-01-04T21:55:32Z</dcterms:modified>
  <cp:category/>
  <cp:contentStatus/>
</cp:coreProperties>
</file>