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13_ncr:1_{DFDE8884-10D8-4231-A2D3-187E06D612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I14" i="25"/>
  <c r="J14" i="25"/>
  <c r="B37" i="25"/>
  <c r="L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J28" i="10"/>
  <c r="H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<sst xmlns="http://schemas.openxmlformats.org/spreadsheetml/2006/main" count="176" uniqueCount="45">
  <si>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</si>
  <si>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</si>
  <si>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</si>
  <si>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</si>
  <si>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</si>
  <si>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</si>
  <si>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</si>
  <si>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</si>
  <si>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</si>
  <si>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</si>
  <si>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</si>
  <si>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</si>
  <si>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</si>
  <si>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</si>
  <si>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</si>
  <si>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</si>
  <si>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</si>
  <si>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</si>
  <si>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</si>
  <si>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</si>
  <si>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</si>
  <si>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</si>
  <si>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</si>
  <si>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</si>
  <si>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</si>
  <si>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</si>
  <si>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</si>
  <si>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</si>
  <si>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</si>
  <si>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</si>
  <si>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SISTEMAS COMPUTACIONALES</t>
  </si>
  <si>
    <t>MTI. MARTHA LAURA SEDAS CARDENAS</t>
  </si>
  <si>
    <t>ING. MARIA ELENA MORALES BENITEZ</t>
  </si>
  <si>
    <t>FUNDAMENTOS DE TELECOMUNICACIONES</t>
  </si>
  <si>
    <t>INGENIERIA EN SISTEMAS</t>
  </si>
  <si>
    <t>MCA.  Erika del Carmen Páez Chacha</t>
  </si>
  <si>
    <t>Comportamiento Organizacional</t>
  </si>
  <si>
    <t xml:space="preserve">Dinámica Social </t>
  </si>
  <si>
    <t>305A</t>
  </si>
  <si>
    <t xml:space="preserve">305A </t>
  </si>
  <si>
    <t>305C</t>
  </si>
  <si>
    <t>LADM</t>
  </si>
  <si>
    <t>Septiembre 2022-Enero 2023</t>
  </si>
  <si>
    <t>L.C Manuel de Jesús Cano Bustamante</t>
  </si>
  <si>
    <t>305B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</si>
</sst>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2" zoomScale="85" zoomScaleNormal="85" zoomScaleSheetLayoutView="100" zoomScalePageLayoutView="85" workbookViewId="0">
      <selection activeCell="A30" sqref="A30:N30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42</v>
      </c>
      <c r="M8" s="28"/>
      <c r="N8" s="28"/>
    </row>
    <row r="10" spans="1:14" ht="13" x14ac:dyDescent="0.3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/>
      <c r="C14" s="9" t="s">
        <v>38</v>
      </c>
      <c r="D14" s="9" t="s">
        <v>41</v>
      </c>
      <c r="E14" s="9">
        <v>32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8" t="s">
        <v>37</v>
      </c>
      <c r="B15" s="9"/>
      <c r="C15" s="9" t="s">
        <v>39</v>
      </c>
      <c r="D15" s="9" t="s">
        <v>41</v>
      </c>
      <c r="E15" s="9">
        <v>35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8" t="s">
        <v>37</v>
      </c>
      <c r="B16" s="9"/>
      <c r="C16" s="9" t="s">
        <v>44</v>
      </c>
      <c r="D16" s="9" t="s">
        <v>41</v>
      </c>
      <c r="E16" s="9">
        <v>19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8" t="s">
        <v>37</v>
      </c>
      <c r="B17" s="9"/>
      <c r="C17" s="9" t="s">
        <v>40</v>
      </c>
      <c r="D17" s="9" t="s">
        <v>41</v>
      </c>
      <c r="E17" s="9">
        <v>19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P21" sqref="P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zoomScalePageLayoutView="85" workbookViewId="0">
      <selection activeCell="Q13" sqref="Q1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1</v>
      </c>
      <c r="C8" s="28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33</v>
      </c>
      <c r="B14" s="9">
        <v>1</v>
      </c>
      <c r="C14" s="9">
        <v>1</v>
      </c>
      <c r="D14" s="9" t="s">
        <v>34</v>
      </c>
      <c r="E14" s="9">
        <v>15</v>
      </c>
      <c r="F14" s="9">
        <v>13</v>
      </c>
      <c r="G14" s="9"/>
      <c r="H14" s="10">
        <f t="shared" ref="H14:H27" si="0">F14/E14</f>
        <v>0.8666666666666667</v>
      </c>
      <c r="I14" s="9">
        <f t="shared" ref="I14:I28" si="1">(E14-SUM(F14:G14))-K14</f>
        <v>2</v>
      </c>
      <c r="J14" s="10">
        <f t="shared" ref="J14:J28" si="2">I14/E14</f>
        <v>0.13333333333333333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13</v>
      </c>
      <c r="G28" s="17">
        <f>SUM(G14:G27)</f>
        <v>0</v>
      </c>
      <c r="H28" s="18">
        <f>SUM(F28:G28)/E28</f>
        <v>0.14772727272727273</v>
      </c>
      <c r="I28" s="17">
        <f t="shared" si="1"/>
        <v>75</v>
      </c>
      <c r="J28" s="18">
        <f t="shared" si="2"/>
        <v>0.85227272727272729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MARTHA LAURA SEDAS CARDENAS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2022-10-05T00:33:43Z</dcterms:modified>
  <cp:category/>
  <cp:contentStatus/>
</cp:coreProperties>
</file>