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22" l="1"/>
  <c r="C16" i="22" l="1"/>
  <c r="L17" i="22"/>
  <c r="H17" i="22" l="1"/>
  <c r="I17" i="22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H14" i="22" s="1"/>
  <c r="A14" i="22"/>
  <c r="B10" i="22"/>
  <c r="B37" i="22" s="1"/>
  <c r="L8" i="22"/>
  <c r="H8" i="22"/>
  <c r="E8" i="22"/>
  <c r="N28" i="22"/>
  <c r="K28" i="22"/>
  <c r="G28" i="22"/>
  <c r="F28" i="22"/>
  <c r="L16" i="22"/>
  <c r="H16" i="22"/>
  <c r="B37" i="10"/>
  <c r="K28" i="10"/>
  <c r="G28" i="10"/>
  <c r="F28" i="10"/>
  <c r="E28" i="10"/>
  <c r="I16" i="10"/>
  <c r="I15" i="10"/>
  <c r="I14" i="10"/>
  <c r="H15" i="22" l="1"/>
  <c r="I14" i="22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<sst xmlns="http://schemas.openxmlformats.org/spreadsheetml/2006/main" count="182" uniqueCount="47">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</sst>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43</v>
      </c>
      <c r="C14" s="9" t="s">
        <v>33</v>
      </c>
      <c r="D14" s="9" t="s">
        <v>34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35</v>
      </c>
      <c r="B15" s="9" t="s">
        <v>43</v>
      </c>
      <c r="C15" s="9" t="s">
        <v>39</v>
      </c>
      <c r="D15" s="9" t="s">
        <v>34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36</v>
      </c>
      <c r="B16" s="9" t="s">
        <v>43</v>
      </c>
      <c r="C16" s="9" t="s">
        <v>40</v>
      </c>
      <c r="D16" s="9" t="s">
        <v>34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38</v>
      </c>
      <c r="C33" s="37"/>
      <c r="D33" s="37"/>
      <c r="G33" s="22" t="s">
        <v>41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Blanca Nicandria Rios Ataxca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"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 2022 -Ene 2023</v>
      </c>
      <c r="M8" s="34"/>
      <c r="N8" s="34"/>
    </row>
    <row r="10" spans="1:14" x14ac:dyDescent="0.2">
      <c r="A10" s="4" t="s">
        <v>8</v>
      </c>
      <c r="B10" s="34" t="str">
        <f>'1'!B10</f>
        <v>MII. 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>
        <f t="shared" ref="H14:H27" si="0">F14/E14</f>
        <v>0.84210526315789469</v>
      </c>
      <c r="I14" s="9">
        <f t="shared" ref="I14:I28" si="1">(E14-SUM(F14:G14))-K14</f>
        <v>3</v>
      </c>
      <c r="J14" s="10"/>
      <c r="K14" s="9">
        <v>0</v>
      </c>
      <c r="L14" s="10">
        <f t="shared" ref="L14:L28" si="2">K14/E14</f>
        <v>0</v>
      </c>
      <c r="M14" s="41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>
        <f t="shared" si="0"/>
        <v>0.82352941176470584</v>
      </c>
      <c r="I15" s="9">
        <f t="shared" si="1"/>
        <v>3</v>
      </c>
      <c r="J15" s="10"/>
      <c r="K15" s="9">
        <v>0</v>
      </c>
      <c r="L15" s="10">
        <f t="shared" si="2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>
        <f t="shared" si="0"/>
        <v>0.69230769230769229</v>
      </c>
      <c r="I16" s="9">
        <f t="shared" si="1"/>
        <v>8</v>
      </c>
      <c r="J16" s="10"/>
      <c r="K16" s="9">
        <v>0</v>
      </c>
      <c r="L16" s="10">
        <f t="shared" si="2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36</v>
      </c>
      <c r="B17" s="9" t="s">
        <v>44</v>
      </c>
      <c r="C17" s="9" t="s">
        <v>40</v>
      </c>
      <c r="D17" s="9" t="s">
        <v>34</v>
      </c>
      <c r="E17" s="9">
        <v>26</v>
      </c>
      <c r="F17" s="9">
        <v>19</v>
      </c>
      <c r="G17" s="9"/>
      <c r="H17" s="10">
        <f t="shared" ref="H17" si="3">F17/E17</f>
        <v>0.73076923076923073</v>
      </c>
      <c r="I17" s="9">
        <f t="shared" ref="I17" si="4">(E17-SUM(F17:G17))-K17</f>
        <v>7</v>
      </c>
      <c r="J17" s="10"/>
      <c r="K17" s="9">
        <v>0</v>
      </c>
      <c r="L17" s="10">
        <f t="shared" ref="L17" si="5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>
        <f>SUM(F28:G28)/E28</f>
        <v>0.76136363636363635</v>
      </c>
      <c r="I28" s="17">
        <f t="shared" si="1"/>
        <v>21</v>
      </c>
      <c r="J28" s="18"/>
      <c r="K28" s="17">
        <f>SUM(K14:K27)</f>
        <v>0</v>
      </c>
      <c r="L28" s="18">
        <f t="shared" si="2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Blanca Nicandria Rios Ataxca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 2022 -Ene 2023</v>
      </c>
      <c r="M8" s="34"/>
      <c r="N8" s="34"/>
    </row>
    <row r="10" spans="1:14" x14ac:dyDescent="0.2">
      <c r="A10" s="4" t="s">
        <v>8</v>
      </c>
      <c r="B10" s="34" t="str">
        <f>'1'!B10</f>
        <v>MII. 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 2022 -Ene 2023</v>
      </c>
      <c r="M8" s="34"/>
      <c r="N8" s="34"/>
    </row>
    <row r="10" spans="1:14" x14ac:dyDescent="0.2">
      <c r="A10" s="4" t="s">
        <v>8</v>
      </c>
      <c r="B10" s="34" t="str">
        <f>'1'!B10</f>
        <v>MII. 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 2022 -Ene 2023</v>
      </c>
      <c r="M8" s="34"/>
      <c r="N8" s="34"/>
    </row>
    <row r="10" spans="1:14" x14ac:dyDescent="0.2">
      <c r="A10" s="4" t="s">
        <v>8</v>
      </c>
      <c r="B10" s="34" t="str">
        <f>'1'!B10</f>
        <v>MII. 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2022-11-04T04:00:58Z</dcterms:modified>
  <cp:category/>
  <cp:contentStatus/>
</cp:coreProperties>
</file>