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B3AD3EB-72D6-4A46-BE31-A1DEE47720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5" i="22"/>
  <c r="L23" i="22"/>
  <c r="I23" i="22"/>
  <c r="J23" i="22" s="1"/>
  <c r="L21" i="22"/>
  <c r="I21" i="22"/>
  <c r="J21" i="22" s="1"/>
  <c r="H21" i="22"/>
  <c r="I20" i="22"/>
  <c r="J20" i="22" s="1"/>
  <c r="H20" i="22"/>
  <c r="L19" i="22"/>
  <c r="H19" i="22"/>
  <c r="L17" i="22"/>
  <c r="L16" i="22"/>
  <c r="I16" i="22"/>
  <c r="J16" i="22" s="1"/>
  <c r="H16" i="22"/>
  <c r="H15" i="22"/>
  <c r="I14" i="22"/>
  <c r="J14" i="22" s="1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7" i="22" l="1"/>
  <c r="J17" i="22" s="1"/>
  <c r="I15" i="22"/>
  <c r="J15" i="22" s="1"/>
  <c r="L24" i="22"/>
  <c r="H27" i="22"/>
  <c r="I25" i="22"/>
  <c r="J25" i="22" s="1"/>
  <c r="H2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<sst xmlns="http://schemas.openxmlformats.org/spreadsheetml/2006/main" count="180" uniqueCount="48">
  <si>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</si>
  <si>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</si>
  <si>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</si>
  <si>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</si>
  <si>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</si>
  <si>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</si>
  <si>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</si>
  <si>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</si>
  <si>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</si>
  <si>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</si>
  <si>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</si>
  <si>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</si>
  <si>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</si>
  <si>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</si>
  <si>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</si>
  <si>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</si>
  <si>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</si>
  <si>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</si>
  <si>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</si>
  <si>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</si>
  <si>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</si>
  <si>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</si>
  <si>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</si>
  <si>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</si>
  <si>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</si>
  <si>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</si>
  <si>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</si>
  <si>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</si>
  <si>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</si>
  <si>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</si>
  <si>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</si>
  <si>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</si>
  <si>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</si>
  <si>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</si>
  <si>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</si>
  <si>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</si>
  <si>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</si>
  <si>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ISIC</t>
  </si>
  <si>
    <t>ALGEBRA LINEAL</t>
  </si>
  <si>
    <t>CALCULO VECTORIAL</t>
  </si>
  <si>
    <t>104-A</t>
  </si>
  <si>
    <t>102-A</t>
  </si>
  <si>
    <t>304-B</t>
  </si>
  <si>
    <t>306-A</t>
  </si>
  <si>
    <t>IEME</t>
  </si>
  <si>
    <t>IAMB</t>
  </si>
  <si>
    <t>ING.GREGORIO CRUZ PASCUAL</t>
  </si>
  <si>
    <t>ING. GREGORIO CRUZ PASCUAL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</si>
</sst>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1</xdr:col>
      <xdr:colOff>298779</xdr:colOff>
      <xdr:row>33</xdr:row>
      <xdr:rowOff>56028</xdr:rowOff>
    </xdr:from>
    <xdr:to>
      <xdr:col>3</xdr:col>
      <xdr:colOff>986120</xdr:colOff>
      <xdr:row>33</xdr:row>
      <xdr:rowOff>728382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749FA07-508A-CF0B-3080-A2EDB8FE9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40000"/>
                  </a14:imgEffect>
                </a14:imgLayer>
              </a14:imgProps>
            </a:ext>
          </a:extLst>
        </a:blip>
        <a:srcRect l="10136" t="14656" r="27168" b="13438"/>
        <a:stretch/>
      </xdr:blipFill>
      <xdr:spPr>
        <a:xfrm rot="16200000">
          <a:off x="3225405" y="7640520"/>
          <a:ext cx="672354" cy="13709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P15" sqref="P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36</v>
      </c>
      <c r="B14" s="9" t="s">
        <v>21</v>
      </c>
      <c r="C14" s="9" t="s">
        <v>40</v>
      </c>
      <c r="D14" s="9" t="s">
        <v>37</v>
      </c>
      <c r="E14" s="9">
        <v>39</v>
      </c>
      <c r="F14" s="9">
        <v>39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</v>
      </c>
      <c r="N14" s="15">
        <v>1</v>
      </c>
    </row>
    <row r="15" spans="1:14" s="11" customFormat="1" ht="25.5" x14ac:dyDescent="0.2">
      <c r="A15" s="8" t="s">
        <v>38</v>
      </c>
      <c r="B15" s="9" t="s">
        <v>21</v>
      </c>
      <c r="C15" s="9" t="s">
        <v>41</v>
      </c>
      <c r="D15" s="9" t="s">
        <v>44</v>
      </c>
      <c r="E15" s="9">
        <v>32</v>
      </c>
      <c r="F15" s="9">
        <v>31</v>
      </c>
      <c r="G15" s="9"/>
      <c r="H15" s="10">
        <f t="shared" si="0"/>
        <v>0.96875</v>
      </c>
      <c r="I15" s="9">
        <f t="shared" si="1"/>
        <v>1</v>
      </c>
      <c r="J15" s="10">
        <f t="shared" si="2"/>
        <v>3.125E-2</v>
      </c>
      <c r="K15" s="9"/>
      <c r="L15" s="10">
        <f t="shared" si="3"/>
        <v>0</v>
      </c>
      <c r="M15" s="9">
        <v>78</v>
      </c>
      <c r="N15" s="15">
        <v>0.96</v>
      </c>
    </row>
    <row r="16" spans="1:14" s="11" customFormat="1" ht="25.5" x14ac:dyDescent="0.2">
      <c r="A16" s="8" t="s">
        <v>39</v>
      </c>
      <c r="B16" s="9" t="s">
        <v>21</v>
      </c>
      <c r="C16" s="9" t="s">
        <v>42</v>
      </c>
      <c r="D16" s="9" t="s">
        <v>37</v>
      </c>
      <c r="E16" s="9">
        <v>15</v>
      </c>
      <c r="F16" s="9">
        <v>13</v>
      </c>
      <c r="G16" s="9"/>
      <c r="H16" s="10">
        <f t="shared" si="0"/>
        <v>0.8666666666666667</v>
      </c>
      <c r="I16" s="9">
        <f t="shared" si="1"/>
        <v>2</v>
      </c>
      <c r="J16" s="10">
        <f t="shared" si="2"/>
        <v>0.13333333333333333</v>
      </c>
      <c r="K16" s="9"/>
      <c r="L16" s="10">
        <f t="shared" si="3"/>
        <v>0</v>
      </c>
      <c r="M16" s="9">
        <v>64</v>
      </c>
      <c r="N16" s="15">
        <v>0.86</v>
      </c>
    </row>
    <row r="17" spans="1:18" s="11" customFormat="1" ht="25.5" x14ac:dyDescent="0.2">
      <c r="A17" s="8" t="s">
        <v>39</v>
      </c>
      <c r="B17" s="9" t="s">
        <v>21</v>
      </c>
      <c r="C17" s="9" t="s">
        <v>43</v>
      </c>
      <c r="D17" s="9" t="s">
        <v>45</v>
      </c>
      <c r="E17" s="9">
        <v>30</v>
      </c>
      <c r="F17" s="9">
        <v>28</v>
      </c>
      <c r="G17" s="9"/>
      <c r="H17" s="10">
        <f t="shared" si="0"/>
        <v>0.93333333333333335</v>
      </c>
      <c r="I17" s="9">
        <f t="shared" si="1"/>
        <v>2</v>
      </c>
      <c r="J17" s="10">
        <f t="shared" si="2"/>
        <v>6.6666666666666666E-2</v>
      </c>
      <c r="K17" s="9"/>
      <c r="L17" s="10">
        <f t="shared" si="3"/>
        <v>0</v>
      </c>
      <c r="M17" s="9">
        <v>75</v>
      </c>
      <c r="N17" s="15">
        <v>0.93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111</v>
      </c>
      <c r="G28" s="17">
        <f>SUM(G14:G27)</f>
        <v>0</v>
      </c>
      <c r="H28" s="18">
        <f>SUM(F28:G28)/E28</f>
        <v>0.9568965517241379</v>
      </c>
      <c r="I28" s="17">
        <f t="shared" si="1"/>
        <v>5</v>
      </c>
      <c r="J28" s="18">
        <f t="shared" si="2"/>
        <v>4.3103448275862072E-2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0.9375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46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104-A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ALGEBRA LINEAL</v>
      </c>
      <c r="B15" s="9"/>
      <c r="C15" s="9" t="str">
        <f>'1'!C15</f>
        <v>102-A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304-B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306-A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104-A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ALGEBRA LINEAL</v>
      </c>
      <c r="B15" s="9"/>
      <c r="C15" s="9" t="str">
        <f>'1'!C15</f>
        <v>102-A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304-B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306-A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104-A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ALGEBRA LINEAL</v>
      </c>
      <c r="B15" s="9"/>
      <c r="C15" s="9" t="str">
        <f>'1'!C15</f>
        <v>102-A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304-B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306-A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104-A</v>
      </c>
      <c r="D14" s="9" t="str">
        <f>'1'!D14</f>
        <v>ISIC</v>
      </c>
      <c r="E14" s="9">
        <f>'1'!E14</f>
        <v>39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ALGEBRA LINEAL</v>
      </c>
      <c r="B15" s="9"/>
      <c r="C15" s="9" t="str">
        <f>'1'!C15</f>
        <v>102-A</v>
      </c>
      <c r="D15" s="9" t="str">
        <f>'1'!D15</f>
        <v>IEME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304-B</v>
      </c>
      <c r="D16" s="9" t="str">
        <f>'1'!D16</f>
        <v>ISIC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VECTORIAL</v>
      </c>
      <c r="B17" s="9"/>
      <c r="C17" s="9" t="str">
        <f>'1'!C17</f>
        <v>306-A</v>
      </c>
      <c r="D17" s="9" t="str">
        <f>'1'!D17</f>
        <v>IAMB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2022-10-05T19:39:24Z</dcterms:modified>
  <cp:category/>
  <cp:contentStatus/>
</cp:coreProperties>
</file>