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32D35B3-F49E-4EB6-91E2-8FAB13292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L16" i="10"/>
  <c r="I16" i="10"/>
  <c r="L15" i="10"/>
  <c r="I15" i="10"/>
  <c r="L14" i="10"/>
  <c r="I14" i="10"/>
  <c r="I17" i="25" l="1"/>
  <c r="J17" i="25" s="1"/>
  <c r="H17" i="25"/>
  <c r="L17" i="22"/>
  <c r="L16" i="22"/>
  <c r="I16" i="25"/>
  <c r="J16" i="25" s="1"/>
  <c r="H16" i="25"/>
  <c r="I15" i="25"/>
  <c r="J15" i="25" s="1"/>
  <c r="H15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<sst xmlns="http://schemas.openxmlformats.org/spreadsheetml/2006/main" count="186" uniqueCount="49">
  <si>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</si>
  <si>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</si>
  <si>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</si>
  <si>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</si>
  <si>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</si>
  <si>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</si>
  <si>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</si>
  <si>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</si>
  <si>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</si>
  <si>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</si>
  <si>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</si>
  <si>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</si>
  <si>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</si>
  <si>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</si>
  <si>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</si>
  <si>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</si>
  <si>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</si>
  <si>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</si>
  <si>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</si>
  <si>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</si>
  <si>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</si>
  <si>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</si>
  <si>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</si>
  <si>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</si>
  <si>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</si>
  <si>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</si>
  <si>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</si>
  <si>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</si>
  <si>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</si>
  <si>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</si>
  <si>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</si>
  <si>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</si>
  <si>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</si>
  <si>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</si>
  <si>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</si>
  <si>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>IEME</t>
  </si>
  <si>
    <t>T</t>
  </si>
  <si>
    <t>DEPARTAMENTO DE CIENCIAS BASICAS</t>
  </si>
  <si>
    <t>CALCULO DIFERENCIAL</t>
  </si>
  <si>
    <t>ALGEBRA LINEAL</t>
  </si>
  <si>
    <t>CALCULO VECTORIAL</t>
  </si>
  <si>
    <t>104A</t>
  </si>
  <si>
    <t>102A</t>
  </si>
  <si>
    <t>304B</t>
  </si>
  <si>
    <t>306A</t>
  </si>
  <si>
    <t>IAMB</t>
  </si>
  <si>
    <t>ING. GREGORIO CRUZ PASCUAL</t>
  </si>
  <si>
    <t>DR. TONATIUH SOSME SANCHEZ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</si>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</sst>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B1" zoomScale="120" zoomScaleNormal="120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48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31</v>
      </c>
      <c r="M8" s="35"/>
      <c r="N8" s="35"/>
    </row>
    <row r="10" spans="1:17" x14ac:dyDescent="0.2">
      <c r="A10" s="4" t="s">
        <v>7</v>
      </c>
      <c r="B10" s="35" t="s">
        <v>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20</v>
      </c>
      <c r="C14" s="9" t="s">
        <v>41</v>
      </c>
      <c r="D14" s="9" t="s">
        <v>34</v>
      </c>
      <c r="E14" s="9"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1</v>
      </c>
      <c r="P14" s="11">
        <v>32</v>
      </c>
    </row>
    <row r="15" spans="1:17" s="11" customFormat="1" x14ac:dyDescent="0.2">
      <c r="A15" s="8" t="s">
        <v>39</v>
      </c>
      <c r="B15" s="9" t="s">
        <v>20</v>
      </c>
      <c r="C15" s="9" t="s">
        <v>42</v>
      </c>
      <c r="D15" s="9" t="s">
        <v>35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</v>
      </c>
      <c r="N15" s="15">
        <v>1</v>
      </c>
    </row>
    <row r="16" spans="1:17" s="11" customFormat="1" x14ac:dyDescent="0.2">
      <c r="A16" s="8" t="s">
        <v>40</v>
      </c>
      <c r="B16" s="9" t="s">
        <v>20</v>
      </c>
      <c r="C16" s="9" t="s">
        <v>43</v>
      </c>
      <c r="D16" s="9" t="s">
        <v>34</v>
      </c>
      <c r="E16" s="9"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67</v>
      </c>
      <c r="N16" s="15">
        <v>0.86</v>
      </c>
    </row>
    <row r="17" spans="1:14" s="11" customFormat="1" x14ac:dyDescent="0.2">
      <c r="A17" s="8" t="s">
        <v>40</v>
      </c>
      <c r="B17" s="9" t="s">
        <v>20</v>
      </c>
      <c r="C17" s="9" t="s">
        <v>44</v>
      </c>
      <c r="D17" s="9" t="s">
        <v>45</v>
      </c>
      <c r="E17" s="9">
        <v>30</v>
      </c>
      <c r="F17" s="9">
        <v>23</v>
      </c>
      <c r="G17" s="9"/>
      <c r="H17" s="10"/>
      <c r="I17" s="9">
        <v>7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106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68.25</v>
      </c>
      <c r="N28" s="19">
        <f>AVERAGE(N14:N27)</f>
        <v>0.90500000000000003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 t="s">
        <v>30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7" zoomScale="120" zoomScaleNormal="120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 t="s">
        <v>36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>
        <v>18</v>
      </c>
      <c r="G14" s="9">
        <v>1</v>
      </c>
      <c r="H14" s="10">
        <f>(F14+G14)/E14</f>
        <v>0.48717948717948717</v>
      </c>
      <c r="I14" s="9">
        <f t="shared" ref="I14:I27" si="0">(E14-SUM(F14:G14))-K14</f>
        <v>19</v>
      </c>
      <c r="J14" s="10">
        <f t="shared" ref="J14:J27" si="1">I14/E14</f>
        <v>0.48717948717948717</v>
      </c>
      <c r="K14" s="9">
        <v>1</v>
      </c>
      <c r="L14" s="10">
        <f t="shared" ref="L14:L27" si="2">K14/E14</f>
        <v>2.564102564102564E-2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ALGEBRA LINEAL</v>
      </c>
      <c r="B15" s="9" t="s">
        <v>36</v>
      </c>
      <c r="C15" s="9" t="str">
        <f>'1'!C15</f>
        <v>102A</v>
      </c>
      <c r="D15" s="9" t="str">
        <f>'1'!D15</f>
        <v>IEME</v>
      </c>
      <c r="E15" s="9">
        <f>'1'!E15</f>
        <v>32</v>
      </c>
      <c r="F15" s="9">
        <v>15</v>
      </c>
      <c r="G15" s="9">
        <v>0</v>
      </c>
      <c r="H15" s="10">
        <f t="shared" ref="H15:H17" si="3">(F15+G15)/E15</f>
        <v>0.46875</v>
      </c>
      <c r="I15" s="9">
        <f t="shared" si="0"/>
        <v>17</v>
      </c>
      <c r="J15" s="10">
        <f t="shared" si="1"/>
        <v>0.53125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CALCULO VECTORIAL</v>
      </c>
      <c r="B16" s="9" t="s">
        <v>36</v>
      </c>
      <c r="C16" s="9" t="str">
        <f>'1'!C16</f>
        <v>304B</v>
      </c>
      <c r="D16" s="9" t="str">
        <f>'1'!D16</f>
        <v>ISIC</v>
      </c>
      <c r="E16" s="9">
        <f>'1'!E16</f>
        <v>15</v>
      </c>
      <c r="F16" s="9">
        <v>35</v>
      </c>
      <c r="G16" s="9">
        <v>0</v>
      </c>
      <c r="H16" s="10">
        <f t="shared" si="3"/>
        <v>2.3333333333333335</v>
      </c>
      <c r="I16" s="9">
        <f t="shared" si="0"/>
        <v>-20</v>
      </c>
      <c r="J16" s="10">
        <f t="shared" si="1"/>
        <v>-1.3333333333333333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36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86</v>
      </c>
      <c r="F27" s="17">
        <f>SUM(F14:F26)</f>
        <v>88</v>
      </c>
      <c r="G27" s="17">
        <f>SUM(G14:G26)</f>
        <v>4</v>
      </c>
      <c r="H27" s="18">
        <f>SUM(F27:G27)/E27</f>
        <v>1.069767441860465</v>
      </c>
      <c r="I27" s="17">
        <f t="shared" si="0"/>
        <v>-7</v>
      </c>
      <c r="J27" s="18">
        <f t="shared" si="1"/>
        <v>-8.1395348837209308E-2</v>
      </c>
      <c r="K27" s="17">
        <f>SUM(K14:K26)</f>
        <v>1</v>
      </c>
      <c r="L27" s="18">
        <f t="shared" si="2"/>
        <v>1.1627906976744186E-2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26</v>
      </c>
      <c r="C32" s="38"/>
      <c r="D32" s="38"/>
      <c r="G32" s="23" t="s">
        <v>27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ING. GREGORIO CRUZ PASCUAL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2022-11-02T22:20:07Z</dcterms:modified>
  <cp:category/>
  <cp:contentStatus/>
</cp:coreProperties>
</file>