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GCP\"/>
    </mc:Choice>
  </mc:AlternateContent>
  <xr:revisionPtr revIDLastSave="0" documentId="8_{58810AB0-38FB-4F1C-9E3C-267500B2799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L17" i="22"/>
  <c r="L16" i="22"/>
  <c r="I16" i="22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<sst xmlns="http://schemas.openxmlformats.org/spreadsheetml/2006/main" count="186" uniqueCount="51">
  <si>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</si>
  <si>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</si>
  <si>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</si>
  <si>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</si>
  <si>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</si>
  <si>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</si>
  <si>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</si>
  <si>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</si>
  <si>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</si>
  <si>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</si>
  <si>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</si>
  <si>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</si>
  <si>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</si>
  <si>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</si>
  <si>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</si>
  <si>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</si>
  <si>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</si>
  <si>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</si>
  <si>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</si>
  <si>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</si>
  <si>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</si>
  <si>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</si>
  <si>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</si>
  <si>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</si>
  <si>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</si>
  <si>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</si>
  <si>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</si>
  <si>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</si>
  <si>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</si>
  <si>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</si>
  <si>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</si>
  <si>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</si>
  <si>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</si>
  <si>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</si>
  <si>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</si>
  <si>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</si>
  <si>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CALCULO DIFERENCIAL</t>
  </si>
  <si>
    <t>ISIC</t>
  </si>
  <si>
    <t>ALGEBRA LINEAL</t>
  </si>
  <si>
    <t>CALCULO VECTORIAL</t>
  </si>
  <si>
    <t>104-A</t>
  </si>
  <si>
    <t>102-A</t>
  </si>
  <si>
    <t>304-B</t>
  </si>
  <si>
    <t>306-A</t>
  </si>
  <si>
    <t>IEME</t>
  </si>
  <si>
    <t>IAMB</t>
  </si>
  <si>
    <t>ING.GREGORIO CRUZ PASCUAL</t>
  </si>
  <si>
    <t>ING. GREGORIO CRUZ PASCUAL</t>
  </si>
  <si>
    <t>DEPARTAMENTO DE CIENCIAS BASICAS</t>
  </si>
  <si>
    <t>II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</si>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</sst>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9" fontId="4" fillId="0" borderId="9" xfId="1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K18" sqref="K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5">
      <c r="A10" s="4" t="s">
        <v>8</v>
      </c>
      <c r="B10" s="28" t="s">
        <v>47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36</v>
      </c>
      <c r="B14" s="9" t="s">
        <v>21</v>
      </c>
      <c r="C14" s="9" t="s">
        <v>40</v>
      </c>
      <c r="D14" s="9" t="s">
        <v>37</v>
      </c>
      <c r="E14" s="9">
        <v>39</v>
      </c>
      <c r="F14" s="9">
        <v>39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83</v>
      </c>
      <c r="N14" s="15">
        <v>1</v>
      </c>
    </row>
    <row r="15" spans="1:14" s="11" customFormat="1" ht="26.4" x14ac:dyDescent="0.25">
      <c r="A15" s="8" t="s">
        <v>38</v>
      </c>
      <c r="B15" s="9" t="s">
        <v>21</v>
      </c>
      <c r="C15" s="9" t="s">
        <v>41</v>
      </c>
      <c r="D15" s="9" t="s">
        <v>44</v>
      </c>
      <c r="E15" s="9">
        <v>32</v>
      </c>
      <c r="F15" s="9">
        <v>31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78</v>
      </c>
      <c r="N15" s="15">
        <v>0.96</v>
      </c>
    </row>
    <row r="16" spans="1:14" s="11" customFormat="1" ht="26.4" x14ac:dyDescent="0.25">
      <c r="A16" s="8" t="s">
        <v>39</v>
      </c>
      <c r="B16" s="9" t="s">
        <v>21</v>
      </c>
      <c r="C16" s="9" t="s">
        <v>42</v>
      </c>
      <c r="D16" s="9" t="s">
        <v>37</v>
      </c>
      <c r="E16" s="9">
        <v>15</v>
      </c>
      <c r="F16" s="9">
        <v>13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64</v>
      </c>
      <c r="N16" s="15">
        <v>0.86</v>
      </c>
    </row>
    <row r="17" spans="1:18" s="11" customFormat="1" ht="26.4" x14ac:dyDescent="0.25">
      <c r="A17" s="8" t="s">
        <v>39</v>
      </c>
      <c r="B17" s="9" t="s">
        <v>21</v>
      </c>
      <c r="C17" s="9" t="s">
        <v>43</v>
      </c>
      <c r="D17" s="9" t="s">
        <v>45</v>
      </c>
      <c r="E17" s="9">
        <v>30</v>
      </c>
      <c r="F17" s="9">
        <v>28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75</v>
      </c>
      <c r="N17" s="15">
        <v>0.93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116</v>
      </c>
      <c r="F28" s="17">
        <f>SUM(F14:F27)</f>
        <v>111</v>
      </c>
      <c r="G28" s="17">
        <f>SUM(G14:G27)</f>
        <v>0</v>
      </c>
      <c r="H28" s="18"/>
      <c r="I28" s="17">
        <f t="shared" si="0"/>
        <v>5</v>
      </c>
      <c r="J28" s="18"/>
      <c r="K28" s="17">
        <f>SUM(K14:K27)</f>
        <v>0</v>
      </c>
      <c r="L28" s="18">
        <f t="shared" si="1"/>
        <v>0</v>
      </c>
      <c r="M28" s="17">
        <f>AVERAGE(M14:M27)</f>
        <v>75</v>
      </c>
      <c r="N28" s="19">
        <f>AVERAGE(N14:N27)</f>
        <v>0.9375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">
        <v>46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P17" sqref="P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4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48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 t="s">
        <v>49</v>
      </c>
      <c r="C14" s="9" t="str">
        <f>'1'!C14</f>
        <v>104-A</v>
      </c>
      <c r="D14" s="9" t="str">
        <f>'1'!D14</f>
        <v>ISIC</v>
      </c>
      <c r="E14" s="9">
        <f>'1'!E14</f>
        <v>39</v>
      </c>
      <c r="F14" s="9">
        <v>39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66</v>
      </c>
      <c r="N14" s="15">
        <v>1</v>
      </c>
    </row>
    <row r="15" spans="1:14" s="11" customFormat="1" ht="26.4" x14ac:dyDescent="0.25">
      <c r="A15" s="9" t="str">
        <f>'1'!A15</f>
        <v>ALGEBRA LINEAL</v>
      </c>
      <c r="B15" s="9" t="s">
        <v>49</v>
      </c>
      <c r="C15" s="9" t="str">
        <f>'1'!C15</f>
        <v>102-A</v>
      </c>
      <c r="D15" s="9" t="str">
        <f>'1'!D15</f>
        <v>IEME</v>
      </c>
      <c r="E15" s="9">
        <f>'1'!E15</f>
        <v>32</v>
      </c>
      <c r="F15" s="9">
        <v>32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80</v>
      </c>
      <c r="N15" s="40">
        <v>0.9</v>
      </c>
    </row>
    <row r="16" spans="1:14" s="11" customFormat="1" ht="26.4" x14ac:dyDescent="0.25">
      <c r="A16" s="9" t="str">
        <f>'1'!A16</f>
        <v>CALCULO VECTORIAL</v>
      </c>
      <c r="B16" s="9" t="s">
        <v>49</v>
      </c>
      <c r="C16" s="9" t="str">
        <f>'1'!C16</f>
        <v>304-B</v>
      </c>
      <c r="D16" s="9" t="str">
        <f>'1'!D16</f>
        <v>ISIC</v>
      </c>
      <c r="E16" s="9">
        <f>'1'!E16</f>
        <v>15</v>
      </c>
      <c r="F16" s="9">
        <v>13</v>
      </c>
      <c r="G16" s="9"/>
      <c r="H16" s="10"/>
      <c r="I16" s="9">
        <f t="shared" ref="I14:I28" si="1">(E16-SUM(F16:G16))-K16</f>
        <v>2</v>
      </c>
      <c r="J16" s="10"/>
      <c r="K16" s="9">
        <v>0</v>
      </c>
      <c r="L16" s="10">
        <f t="shared" si="0"/>
        <v>0</v>
      </c>
      <c r="M16" s="9">
        <v>67</v>
      </c>
      <c r="N16" s="15">
        <v>0.86</v>
      </c>
    </row>
    <row r="17" spans="1:14" s="11" customFormat="1" ht="26.4" x14ac:dyDescent="0.25">
      <c r="A17" s="9" t="str">
        <f>'1'!A17</f>
        <v>CALCULO VECTORIAL</v>
      </c>
      <c r="B17" s="9" t="s">
        <v>49</v>
      </c>
      <c r="C17" s="9" t="str">
        <f>'1'!C17</f>
        <v>306-A</v>
      </c>
      <c r="D17" s="9" t="str">
        <f>'1'!D17</f>
        <v>IAMB</v>
      </c>
      <c r="E17" s="9">
        <f>'1'!E17</f>
        <v>30</v>
      </c>
      <c r="F17" s="9">
        <v>23</v>
      </c>
      <c r="G17" s="9"/>
      <c r="H17" s="10"/>
      <c r="I17" s="9">
        <v>7</v>
      </c>
      <c r="J17" s="10"/>
      <c r="K17" s="9">
        <v>0</v>
      </c>
      <c r="L17" s="10">
        <f t="shared" si="0"/>
        <v>0</v>
      </c>
      <c r="M17" s="9">
        <v>59</v>
      </c>
      <c r="N17" s="15">
        <v>0.76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116</v>
      </c>
      <c r="F28" s="17">
        <f>SUM(F14:F27)</f>
        <v>107</v>
      </c>
      <c r="G28" s="17">
        <f>SUM(G14:G27)</f>
        <v>0</v>
      </c>
      <c r="H28" s="18"/>
      <c r="I28" s="17">
        <f t="shared" si="1"/>
        <v>9</v>
      </c>
      <c r="J28" s="18"/>
      <c r="K28" s="17">
        <f>SUM(K14:K27)</f>
        <v>0</v>
      </c>
      <c r="L28" s="18">
        <f t="shared" si="0"/>
        <v>0</v>
      </c>
      <c r="M28" s="17">
        <f>AVERAGE(M14:M27)</f>
        <v>68</v>
      </c>
      <c r="N28" s="19">
        <f>AVERAGE(N14:N27)</f>
        <v>0.87999999999999989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GREGORIO CRUZ PASCUAL</v>
      </c>
      <c r="C37" s="22"/>
      <c r="D37" s="22"/>
      <c r="E37" s="13"/>
      <c r="F37" s="13"/>
      <c r="G37" s="22" t="s">
        <v>50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104-A</v>
      </c>
      <c r="D14" s="9" t="str">
        <f>'1'!D14</f>
        <v>ISIC</v>
      </c>
      <c r="E14" s="9">
        <f>'1'!E14</f>
        <v>39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102-A</v>
      </c>
      <c r="D15" s="9" t="str">
        <f>'1'!D15</f>
        <v>IEME</v>
      </c>
      <c r="E15" s="9">
        <f>'1'!E15</f>
        <v>32</v>
      </c>
      <c r="F15" s="9"/>
      <c r="G15" s="9"/>
      <c r="H15" s="10">
        <f t="shared" si="0"/>
        <v>0</v>
      </c>
      <c r="I15" s="9">
        <f t="shared" si="1"/>
        <v>32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CALCULO VECTORIAL</v>
      </c>
      <c r="B16" s="9"/>
      <c r="C16" s="9" t="str">
        <f>'1'!C16</f>
        <v>304-B</v>
      </c>
      <c r="D16" s="9" t="str">
        <f>'1'!D16</f>
        <v>ISIC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CALCULO VECTORIAL</v>
      </c>
      <c r="B17" s="9"/>
      <c r="C17" s="9" t="str">
        <f>'1'!C17</f>
        <v>306-A</v>
      </c>
      <c r="D17" s="9" t="str">
        <f>'1'!D17</f>
        <v>IAMB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104-A</v>
      </c>
      <c r="D14" s="9" t="str">
        <f>'1'!D14</f>
        <v>ISIC</v>
      </c>
      <c r="E14" s="9">
        <f>'1'!E14</f>
        <v>39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102-A</v>
      </c>
      <c r="D15" s="9" t="str">
        <f>'1'!D15</f>
        <v>IEME</v>
      </c>
      <c r="E15" s="9">
        <f>'1'!E15</f>
        <v>32</v>
      </c>
      <c r="F15" s="9"/>
      <c r="G15" s="9"/>
      <c r="H15" s="10">
        <f t="shared" si="0"/>
        <v>0</v>
      </c>
      <c r="I15" s="9">
        <f t="shared" si="1"/>
        <v>32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CALCULO VECTORIAL</v>
      </c>
      <c r="B16" s="9"/>
      <c r="C16" s="9" t="str">
        <f>'1'!C16</f>
        <v>304-B</v>
      </c>
      <c r="D16" s="9" t="str">
        <f>'1'!D16</f>
        <v>ISIC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CALCULO VECTORIAL</v>
      </c>
      <c r="B17" s="9"/>
      <c r="C17" s="9" t="str">
        <f>'1'!C17</f>
        <v>306-A</v>
      </c>
      <c r="D17" s="9" t="str">
        <f>'1'!D17</f>
        <v>IAMB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104-A</v>
      </c>
      <c r="D14" s="9" t="str">
        <f>'1'!D14</f>
        <v>ISIC</v>
      </c>
      <c r="E14" s="9">
        <f>'1'!E14</f>
        <v>39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102-A</v>
      </c>
      <c r="D15" s="9" t="str">
        <f>'1'!D15</f>
        <v>IEME</v>
      </c>
      <c r="E15" s="9">
        <f>'1'!E15</f>
        <v>32</v>
      </c>
      <c r="F15" s="9"/>
      <c r="G15" s="9"/>
      <c r="H15" s="10">
        <f t="shared" si="0"/>
        <v>0</v>
      </c>
      <c r="I15" s="9">
        <f t="shared" si="1"/>
        <v>32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CALCULO VECTORIAL</v>
      </c>
      <c r="B16" s="9"/>
      <c r="C16" s="9" t="str">
        <f>'1'!C16</f>
        <v>304-B</v>
      </c>
      <c r="D16" s="9" t="str">
        <f>'1'!D16</f>
        <v>ISIC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CALCULO VECTORIAL</v>
      </c>
      <c r="B17" s="9"/>
      <c r="C17" s="9" t="str">
        <f>'1'!C17</f>
        <v>306-A</v>
      </c>
      <c r="D17" s="9" t="str">
        <f>'1'!D17</f>
        <v>IAMB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2022-11-03T18:07:54Z</dcterms:modified>
  <cp:category/>
  <cp:contentStatus/>
</cp:coreProperties>
</file>