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I17" i="22"/>
  <c r="J17" i="22" s="1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6" i="22" l="1"/>
  <c r="I16" i="22"/>
  <c r="J16" i="22" s="1"/>
  <c r="I14" i="22"/>
  <c r="J14" i="22" s="1"/>
  <c r="I15" i="22"/>
  <c r="J15" i="22" s="1"/>
  <c r="I20" i="22"/>
  <c r="J20" i="22" s="1"/>
  <c r="H24" i="22"/>
  <c r="I25" i="22"/>
  <c r="J25" i="22" s="1"/>
  <c r="H19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<sst xmlns="http://schemas.openxmlformats.org/spreadsheetml/2006/main" count="181" uniqueCount="46">
  <si>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</si>
  <si>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</si>
  <si>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</si>
  <si>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</si>
  <si>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</si>
  <si>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</si>
  <si>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</si>
  <si>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</si>
  <si>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</si>
  <si>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</si>
  <si>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</si>
  <si>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</si>
  <si>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</si>
  <si>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</si>
  <si>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</si>
  <si>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</si>
  <si>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</si>
  <si>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</si>
  <si>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</si>
  <si>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</si>
  <si>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</si>
  <si>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</si>
  <si>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</si>
  <si>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</si>
  <si>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</si>
  <si>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</si>
  <si>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</si>
  <si>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</si>
  <si>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</si>
  <si>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</si>
  <si>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</si>
  <si>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</si>
  <si>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</si>
  <si>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</si>
  <si>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</si>
  <si>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</si>
  <si>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</si>
  <si>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</si>
  <si>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</si>
  <si>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</si>
  <si>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105- B</t>
  </si>
  <si>
    <t>110- A</t>
  </si>
  <si>
    <t>310- A</t>
  </si>
  <si>
    <t>510- A</t>
  </si>
  <si>
    <t>M.T.I. MARIA DE LOS ANGELES PELAYO VAQUERO</t>
  </si>
  <si>
    <t>MTRA. GUADALUPE ZETINA 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</si>
</sst>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303259</xdr:colOff>
      <xdr:row>33</xdr:row>
      <xdr:rowOff>686961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6" zoomScale="96" zoomScaleNormal="96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5</v>
      </c>
      <c r="I8" s="37" t="s">
        <v>7</v>
      </c>
      <c r="J8" s="37"/>
      <c r="K8" s="37"/>
      <c r="L8" s="38" t="s">
        <v>37</v>
      </c>
      <c r="M8" s="38"/>
      <c r="N8" s="38"/>
    </row>
    <row r="10" spans="1:14" x14ac:dyDescent="0.2">
      <c r="A10" s="4" t="s">
        <v>8</v>
      </c>
      <c r="B10" s="38" t="s">
        <v>44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8" t="s">
        <v>32</v>
      </c>
      <c r="B14" s="9" t="s">
        <v>21</v>
      </c>
      <c r="C14" s="9" t="s">
        <v>40</v>
      </c>
      <c r="D14" s="9" t="s">
        <v>38</v>
      </c>
      <c r="E14" s="9">
        <v>27</v>
      </c>
      <c r="F14" s="9">
        <v>19</v>
      </c>
      <c r="G14" s="9"/>
      <c r="H14" s="10">
        <f t="shared" ref="H14:H27" si="0">F14/E14</f>
        <v>0.70370370370370372</v>
      </c>
      <c r="I14" s="9">
        <f t="shared" ref="I14:I28" si="1">(E14-SUM(F14:G14))-K14</f>
        <v>8</v>
      </c>
      <c r="J14" s="10">
        <f t="shared" ref="J14:J28" si="2">I14/E14</f>
        <v>0.29629629629629628</v>
      </c>
      <c r="K14" s="9"/>
      <c r="L14" s="10">
        <f t="shared" ref="L14:L28" si="3">K14/E14</f>
        <v>0</v>
      </c>
      <c r="M14" s="9">
        <v>57</v>
      </c>
      <c r="N14" s="15">
        <v>0.7</v>
      </c>
    </row>
    <row r="15" spans="1:14" s="25" customFormat="1" x14ac:dyDescent="0.2">
      <c r="A15" s="21" t="s">
        <v>33</v>
      </c>
      <c r="B15" s="22" t="s">
        <v>21</v>
      </c>
      <c r="C15" s="22" t="s">
        <v>41</v>
      </c>
      <c r="D15" s="22" t="s">
        <v>39</v>
      </c>
      <c r="E15" s="22">
        <v>34</v>
      </c>
      <c r="F15" s="22">
        <v>27</v>
      </c>
      <c r="G15" s="22"/>
      <c r="H15" s="23">
        <f t="shared" si="0"/>
        <v>0.79411764705882348</v>
      </c>
      <c r="I15" s="22">
        <f t="shared" si="1"/>
        <v>7</v>
      </c>
      <c r="J15" s="23">
        <f t="shared" si="2"/>
        <v>0.20588235294117646</v>
      </c>
      <c r="K15" s="22"/>
      <c r="L15" s="23">
        <f t="shared" si="3"/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42</v>
      </c>
      <c r="D16" s="9" t="s">
        <v>39</v>
      </c>
      <c r="E16" s="9">
        <v>24</v>
      </c>
      <c r="F16" s="9">
        <v>20</v>
      </c>
      <c r="G16" s="9"/>
      <c r="H16" s="10">
        <f t="shared" si="0"/>
        <v>0.83333333333333337</v>
      </c>
      <c r="I16" s="9">
        <f t="shared" si="1"/>
        <v>4</v>
      </c>
      <c r="J16" s="10">
        <f t="shared" si="2"/>
        <v>0.16666666666666666</v>
      </c>
      <c r="K16" s="9"/>
      <c r="L16" s="10">
        <f t="shared" si="3"/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43</v>
      </c>
      <c r="D17" s="9" t="s">
        <v>39</v>
      </c>
      <c r="E17" s="9">
        <v>17</v>
      </c>
      <c r="F17" s="9">
        <v>12</v>
      </c>
      <c r="G17" s="9"/>
      <c r="H17" s="10">
        <f t="shared" si="0"/>
        <v>0.70588235294117652</v>
      </c>
      <c r="I17" s="9">
        <f t="shared" si="1"/>
        <v>5</v>
      </c>
      <c r="J17" s="10">
        <f t="shared" si="2"/>
        <v>0.29411764705882354</v>
      </c>
      <c r="K17" s="9"/>
      <c r="L17" s="10">
        <f t="shared" si="3"/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42</v>
      </c>
      <c r="D18" s="9" t="s">
        <v>39</v>
      </c>
      <c r="E18" s="9">
        <v>26</v>
      </c>
      <c r="F18" s="9">
        <v>21</v>
      </c>
      <c r="G18" s="9"/>
      <c r="H18" s="10">
        <f t="shared" si="0"/>
        <v>0.80769230769230771</v>
      </c>
      <c r="I18" s="9">
        <f t="shared" si="1"/>
        <v>5</v>
      </c>
      <c r="J18" s="10">
        <f t="shared" si="2"/>
        <v>0.19230769230769232</v>
      </c>
      <c r="K18" s="9"/>
      <c r="L18" s="10">
        <f t="shared" si="3"/>
        <v>0</v>
      </c>
      <c r="M18" s="9">
        <v>63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99</v>
      </c>
      <c r="G28" s="17">
        <f>SUM(G14:G27)</f>
        <v>0</v>
      </c>
      <c r="H28" s="18">
        <f>SUM(F28:G28)/E28</f>
        <v>0.7734375</v>
      </c>
      <c r="I28" s="17">
        <f t="shared" si="1"/>
        <v>29</v>
      </c>
      <c r="J28" s="18">
        <f t="shared" si="2"/>
        <v>0.2265625</v>
      </c>
      <c r="K28" s="17">
        <f>SUM(K14:K27)</f>
        <v>0</v>
      </c>
      <c r="L28" s="18">
        <f t="shared" si="3"/>
        <v>0</v>
      </c>
      <c r="M28" s="17">
        <f>AVERAGE(M14:M27)</f>
        <v>63.8</v>
      </c>
      <c r="N28" s="19">
        <f>AVERAGE(N14:N27)</f>
        <v>0.752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 t="s">
        <v>45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0" zoomScale="85" zoomScaleNormal="85" zoomScaleSheetLayoutView="100" workbookViewId="0">
      <selection activeCell="Q31" sqref="Q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105- 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110- 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310- 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510- 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310- 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105- 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110- 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310- 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510- 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310- 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105- 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110- 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310- 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510- 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310- 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105- 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110- 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310- 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510- 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310- 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2022-10-07T15:27:17Z</dcterms:modified>
  <cp:category/>
  <cp:contentStatus/>
</cp:coreProperties>
</file>