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H20" i="22"/>
  <c r="L19" i="22"/>
  <c r="L17" i="22"/>
  <c r="I17" i="22"/>
  <c r="J17" i="22" s="1"/>
  <c r="H15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I18" i="10"/>
  <c r="I17" i="10"/>
  <c r="I16" i="10"/>
  <c r="I15" i="10"/>
  <c r="I14" i="10"/>
  <c r="H16" i="22" l="1"/>
  <c r="I16" i="22"/>
  <c r="J16" i="22" s="1"/>
  <c r="I14" i="22"/>
  <c r="J14" i="22" s="1"/>
  <c r="I15" i="22"/>
  <c r="J15" i="22" s="1"/>
  <c r="I20" i="22"/>
  <c r="J20" i="22" s="1"/>
  <c r="H24" i="22"/>
  <c r="I25" i="22"/>
  <c r="J25" i="22" s="1"/>
  <c r="H19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<sst xmlns="http://schemas.openxmlformats.org/spreadsheetml/2006/main" count="181" uniqueCount="46">
  <si>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</si>
  <si>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</si>
  <si>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</si>
  <si>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</si>
  <si>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</si>
  <si>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</si>
  <si>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</si>
  <si>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</si>
  <si>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</si>
  <si>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</si>
  <si>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</si>
  <si>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</si>
  <si>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</si>
  <si>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</si>
  <si>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</si>
  <si>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</si>
  <si>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</si>
  <si>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</si>
  <si>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</si>
  <si>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</si>
  <si>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</si>
  <si>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</si>
  <si>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</si>
  <si>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</si>
  <si>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</si>
  <si>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</si>
  <si>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</si>
  <si>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</si>
  <si>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</si>
  <si>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</si>
  <si>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</si>
  <si>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</si>
  <si>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INFORMATICA PARA LA ADMINISTRACION</t>
  </si>
  <si>
    <t>TALLER DE ETICA</t>
  </si>
  <si>
    <t>FUNDAMENTOS DE TELECOMUNICACIONES</t>
  </si>
  <si>
    <t>SISTEMAS OPERATIVOS 2</t>
  </si>
  <si>
    <t>FUNDAMENTOS DE SISTEMAS DE INFORMACIÓN</t>
  </si>
  <si>
    <t>Septiembre  2022 - Enero 2023</t>
  </si>
  <si>
    <t>LADM</t>
  </si>
  <si>
    <t>IINF</t>
  </si>
  <si>
    <t>M.T.I. MARIA DE LOS ANGELES PELAYO VAQUERO</t>
  </si>
  <si>
    <t>MTRA. GUADALUPE ZETINA RUZ</t>
  </si>
  <si>
    <t>110A</t>
  </si>
  <si>
    <t>310A</t>
  </si>
  <si>
    <t>510A</t>
  </si>
  <si>
    <t>105B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</si>
</sst>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337343</xdr:colOff>
      <xdr:row>33</xdr:row>
      <xdr:rowOff>89297</xdr:rowOff>
    </xdr:from>
    <xdr:to>
      <xdr:col>3</xdr:col>
      <xdr:colOff>303259</xdr:colOff>
      <xdr:row>33</xdr:row>
      <xdr:rowOff>686961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609" y="8245078"/>
          <a:ext cx="481853" cy="597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1" zoomScale="96" zoomScaleNormal="96" zoomScaleSheetLayoutView="100" workbookViewId="0">
      <selection activeCell="P23" sqref="P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5</v>
      </c>
      <c r="I8" s="39" t="s">
        <v>7</v>
      </c>
      <c r="J8" s="39"/>
      <c r="K8" s="39"/>
      <c r="L8" s="33" t="s">
        <v>37</v>
      </c>
      <c r="M8" s="33"/>
      <c r="N8" s="33"/>
    </row>
    <row r="10" spans="1:14" x14ac:dyDescent="0.2">
      <c r="A10" s="4" t="s">
        <v>8</v>
      </c>
      <c r="B10" s="33" t="s">
        <v>40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8" t="s">
        <v>32</v>
      </c>
      <c r="B14" s="9" t="s">
        <v>21</v>
      </c>
      <c r="C14" s="9" t="s">
        <v>45</v>
      </c>
      <c r="D14" s="9" t="s">
        <v>38</v>
      </c>
      <c r="E14" s="9">
        <v>27</v>
      </c>
      <c r="F14" s="9">
        <v>19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v>0</v>
      </c>
      <c r="M14" s="9">
        <v>57</v>
      </c>
      <c r="N14" s="15">
        <v>0.7</v>
      </c>
    </row>
    <row r="15" spans="1:14" s="25" customFormat="1" x14ac:dyDescent="0.2">
      <c r="A15" s="21" t="s">
        <v>33</v>
      </c>
      <c r="B15" s="22" t="s">
        <v>21</v>
      </c>
      <c r="C15" s="22" t="s">
        <v>42</v>
      </c>
      <c r="D15" s="22" t="s">
        <v>39</v>
      </c>
      <c r="E15" s="22">
        <v>34</v>
      </c>
      <c r="F15" s="22">
        <v>27</v>
      </c>
      <c r="G15" s="22"/>
      <c r="H15" s="23"/>
      <c r="I15" s="22">
        <f t="shared" si="0"/>
        <v>7</v>
      </c>
      <c r="J15" s="23"/>
      <c r="K15" s="22">
        <v>0</v>
      </c>
      <c r="L15" s="23">
        <v>0</v>
      </c>
      <c r="M15" s="22">
        <v>67</v>
      </c>
      <c r="N15" s="24">
        <v>0.79</v>
      </c>
    </row>
    <row r="16" spans="1:14" s="11" customFormat="1" ht="25.5" x14ac:dyDescent="0.2">
      <c r="A16" s="8" t="s">
        <v>34</v>
      </c>
      <c r="B16" s="9" t="s">
        <v>21</v>
      </c>
      <c r="C16" s="9" t="s">
        <v>43</v>
      </c>
      <c r="D16" s="9" t="s">
        <v>39</v>
      </c>
      <c r="E16" s="9">
        <v>24</v>
      </c>
      <c r="F16" s="9">
        <v>20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72</v>
      </c>
      <c r="N16" s="24">
        <v>0.75</v>
      </c>
    </row>
    <row r="17" spans="1:14" s="11" customFormat="1" x14ac:dyDescent="0.2">
      <c r="A17" s="8" t="s">
        <v>35</v>
      </c>
      <c r="B17" s="9" t="s">
        <v>21</v>
      </c>
      <c r="C17" s="9" t="s">
        <v>44</v>
      </c>
      <c r="D17" s="9" t="s">
        <v>39</v>
      </c>
      <c r="E17" s="9">
        <v>17</v>
      </c>
      <c r="F17" s="9">
        <v>12</v>
      </c>
      <c r="G17" s="9"/>
      <c r="H17" s="10"/>
      <c r="I17" s="9">
        <f t="shared" si="0"/>
        <v>5</v>
      </c>
      <c r="J17" s="10"/>
      <c r="K17" s="9">
        <v>0</v>
      </c>
      <c r="L17" s="10">
        <v>0</v>
      </c>
      <c r="M17" s="9">
        <v>60</v>
      </c>
      <c r="N17" s="15">
        <v>0.71</v>
      </c>
    </row>
    <row r="18" spans="1:14" s="11" customFormat="1" ht="25.5" x14ac:dyDescent="0.2">
      <c r="A18" s="8" t="s">
        <v>36</v>
      </c>
      <c r="B18" s="9" t="s">
        <v>21</v>
      </c>
      <c r="C18" s="9" t="s">
        <v>43</v>
      </c>
      <c r="D18" s="9" t="s">
        <v>39</v>
      </c>
      <c r="E18" s="9">
        <v>26</v>
      </c>
      <c r="F18" s="9">
        <v>21</v>
      </c>
      <c r="G18" s="9"/>
      <c r="H18" s="10"/>
      <c r="I18" s="9">
        <f t="shared" si="0"/>
        <v>5</v>
      </c>
      <c r="J18" s="10"/>
      <c r="K18" s="9">
        <v>0</v>
      </c>
      <c r="L18" s="10">
        <v>0</v>
      </c>
      <c r="M18" s="9">
        <v>63</v>
      </c>
      <c r="N18" s="15">
        <v>0.81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ref="H14:H27" si="1">F19/E19</f>
        <v>#DIV/0!</v>
      </c>
      <c r="I19" s="9">
        <f t="shared" si="0"/>
        <v>0</v>
      </c>
      <c r="J19" s="10" t="e">
        <f t="shared" ref="J14:J28" si="2">I19/E19</f>
        <v>#DIV/0!</v>
      </c>
      <c r="K19" s="9"/>
      <c r="L19" s="10" t="e">
        <f t="shared" ref="L14:L28" si="3">K19/E19</f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99</v>
      </c>
      <c r="G28" s="17">
        <f>SUM(G14:G27)</f>
        <v>0</v>
      </c>
      <c r="H28" s="18">
        <f>SUM(F28:G28)/E28</f>
        <v>0.7734375</v>
      </c>
      <c r="I28" s="17">
        <f t="shared" si="0"/>
        <v>29</v>
      </c>
      <c r="J28" s="18">
        <f t="shared" si="2"/>
        <v>0.2265625</v>
      </c>
      <c r="K28" s="17">
        <f>SUM(K14:K27)</f>
        <v>0</v>
      </c>
      <c r="L28" s="18">
        <f t="shared" si="3"/>
        <v>0</v>
      </c>
      <c r="M28" s="17">
        <f>AVERAGE(M14:M27)</f>
        <v>63.8</v>
      </c>
      <c r="N28" s="19">
        <f>AVERAGE(N14:N27)</f>
        <v>0.752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M.T.I. MARIA DE LOS ANGELES PELAYO VAQUERO</v>
      </c>
      <c r="C37" s="27"/>
      <c r="D37" s="27"/>
      <c r="E37" s="13"/>
      <c r="F37" s="13"/>
      <c r="G37" s="27" t="s">
        <v>41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0" zoomScale="85" zoomScaleNormal="85" zoomScaleSheetLayoutView="100" workbookViewId="0">
      <selection activeCell="Q31" sqref="Q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Septiembre  2022 - Enero 2023</v>
      </c>
      <c r="M8" s="33"/>
      <c r="N8" s="33"/>
    </row>
    <row r="10" spans="1:14" x14ac:dyDescent="0.2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M.T.I. MARIA DE LOS ANGELES PELAYO VAQUERO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Septiembre  2022 - Enero 2023</v>
      </c>
      <c r="M8" s="33"/>
      <c r="N8" s="33"/>
    </row>
    <row r="10" spans="1:14" x14ac:dyDescent="0.2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M.T.I. MARIA DE LOS ANGELES PELAYO VAQUERO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Septiembre  2022 - Enero 2023</v>
      </c>
      <c r="M8" s="33"/>
      <c r="N8" s="33"/>
    </row>
    <row r="10" spans="1:14" x14ac:dyDescent="0.2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M.T.I. MARIA DE LOS ANGELES PELAYO VAQUERO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Septiembre  2022 - Enero 2023</v>
      </c>
      <c r="M8" s="33"/>
      <c r="N8" s="33"/>
    </row>
    <row r="10" spans="1:14" x14ac:dyDescent="0.2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M.T.I. MARIA DE LOS ANGELES PELAYO VAQUERO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2022-10-21T20:03:36Z</dcterms:modified>
  <cp:category/>
  <cp:contentStatus/>
</cp:coreProperties>
</file>