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2" l="1"/>
  <c r="E19" i="10" l="1"/>
  <c r="B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A14" i="22"/>
  <c r="B10" i="22"/>
  <c r="B28" i="22" s="1"/>
  <c r="L8" i="22"/>
  <c r="H8" i="22"/>
  <c r="E8" i="22"/>
  <c r="N19" i="22"/>
  <c r="M19" i="22"/>
  <c r="K19" i="22"/>
  <c r="G19" i="22"/>
  <c r="F19" i="22"/>
  <c r="N19" i="10"/>
  <c r="M19" i="10"/>
  <c r="K19" i="10"/>
  <c r="F19" i="10"/>
  <c r="I18" i="10"/>
  <c r="I17" i="10"/>
  <c r="I16" i="10"/>
  <c r="I15" i="10"/>
  <c r="I19" i="10"/>
  <c r="L17" i="22" l="1"/>
  <c r="I16" i="22"/>
  <c r="I14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1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9" i="22"/>
  <c r="J19" i="22" s="1"/>
  <c r="H19" i="22"/>
  <c r="L1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<sst xmlns="http://schemas.openxmlformats.org/spreadsheetml/2006/main" count="184" uniqueCount="48">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</sst>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8" zoomScale="96" zoomScaleNormal="96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5</v>
      </c>
      <c r="I8" s="39" t="s">
        <v>7</v>
      </c>
      <c r="J8" s="39"/>
      <c r="K8" s="39"/>
      <c r="L8" s="33" t="s">
        <v>37</v>
      </c>
      <c r="M8" s="33"/>
      <c r="N8" s="33"/>
    </row>
    <row r="10" spans="1:14" x14ac:dyDescent="0.2">
      <c r="A10" s="4" t="s">
        <v>8</v>
      </c>
      <c r="B10" s="33" t="s">
        <v>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28</v>
      </c>
      <c r="F14" s="9">
        <v>19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57</v>
      </c>
      <c r="N14" s="15">
        <v>0.68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ref="I15:I18" si="0">(E15-SUM(F15:G15))-K15</f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ht="13.5" thickBot="1" x14ac:dyDescent="0.25">
      <c r="A19" s="16" t="s">
        <v>24</v>
      </c>
      <c r="B19" s="17"/>
      <c r="C19" s="17"/>
      <c r="D19" s="17"/>
      <c r="E19" s="17">
        <f>SUM(E14:E18)</f>
        <v>129</v>
      </c>
      <c r="F19" s="17">
        <f>SUM(F14:F18)</f>
        <v>99</v>
      </c>
      <c r="G19" s="17"/>
      <c r="H19" s="18"/>
      <c r="I19" s="17">
        <f>SUM(I14:I18)</f>
        <v>30</v>
      </c>
      <c r="J19" s="18"/>
      <c r="K19" s="17">
        <f>SUM(K14:K18)</f>
        <v>0</v>
      </c>
      <c r="L19" s="18">
        <v>0</v>
      </c>
      <c r="M19" s="17">
        <f>AVERAGE(M14:M18)</f>
        <v>63.8</v>
      </c>
      <c r="N19" s="19">
        <f>AVERAGE(N14:N18)</f>
        <v>0.748</v>
      </c>
    </row>
    <row r="21" spans="1:14" ht="120" customHeight="1" x14ac:dyDescent="0.2">
      <c r="A21" s="36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3" spans="1:14" x14ac:dyDescent="0.2">
      <c r="A23" s="12"/>
    </row>
    <row r="24" spans="1:14" x14ac:dyDescent="0.2">
      <c r="B24" s="30" t="s">
        <v>27</v>
      </c>
      <c r="C24" s="30"/>
      <c r="D24" s="30"/>
      <c r="G24" s="31" t="s">
        <v>28</v>
      </c>
      <c r="H24" s="31"/>
      <c r="I24" s="31"/>
      <c r="J24" s="31"/>
    </row>
    <row r="25" spans="1:14" ht="62.25" customHeight="1" x14ac:dyDescent="0.2">
      <c r="B25" s="32"/>
      <c r="C25" s="32"/>
      <c r="D25" s="32"/>
      <c r="G25" s="33"/>
      <c r="H25" s="33"/>
      <c r="I25" s="33"/>
      <c r="J25" s="33"/>
    </row>
    <row r="26" spans="1:14" hidden="1" x14ac:dyDescent="0.2">
      <c r="A26" s="26" t="e">
        <v>#REF!</v>
      </c>
      <c r="B26" s="26"/>
      <c r="C26" s="6"/>
      <c r="E26" s="26"/>
      <c r="F26" s="26"/>
      <c r="G26" s="26"/>
      <c r="H26" s="26"/>
    </row>
    <row r="27" spans="1:14" hidden="1" x14ac:dyDescent="0.2"/>
    <row r="28" spans="1:14" ht="45" customHeight="1" x14ac:dyDescent="0.2">
      <c r="B28" s="27" t="str">
        <f>B10</f>
        <v>M.T.I. MARIA DE LOS ANGELES PELAYO VAQUERO</v>
      </c>
      <c r="C28" s="27"/>
      <c r="D28" s="27"/>
      <c r="E28" s="13"/>
      <c r="F28" s="13"/>
      <c r="G28" s="27" t="s">
        <v>41</v>
      </c>
      <c r="H28" s="27"/>
      <c r="I28" s="27"/>
      <c r="J28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10"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25" customFormat="1" ht="25.5" x14ac:dyDescent="0.2">
      <c r="A14" s="22" t="str">
        <f>'1'!A14</f>
        <v>INFORMATICA PARA LA ADMINISTRACION</v>
      </c>
      <c r="B14" s="22" t="s">
        <v>46</v>
      </c>
      <c r="C14" s="22" t="str">
        <f>'1'!C14</f>
        <v>105B</v>
      </c>
      <c r="D14" s="22" t="str">
        <f>'1'!D14</f>
        <v>LADM</v>
      </c>
      <c r="E14" s="22">
        <f>'1'!E14</f>
        <v>28</v>
      </c>
      <c r="F14" s="22">
        <v>27</v>
      </c>
      <c r="G14" s="22"/>
      <c r="H14" s="23"/>
      <c r="I14" s="22">
        <f t="shared" ref="I14:I19" si="0">(E14-SUM(F14:G14))-K14</f>
        <v>1</v>
      </c>
      <c r="J14" s="23"/>
      <c r="K14" s="22">
        <v>0</v>
      </c>
      <c r="L14" s="23">
        <f t="shared" ref="L14:L19" si="1">K14/E14</f>
        <v>0</v>
      </c>
      <c r="M14" s="22">
        <v>96</v>
      </c>
      <c r="N14" s="24">
        <v>0.96</v>
      </c>
    </row>
    <row r="15" spans="1:14" s="25" customFormat="1" x14ac:dyDescent="0.2">
      <c r="A15" s="22" t="str">
        <f>'1'!A15</f>
        <v>TALLER DE ETICA</v>
      </c>
      <c r="B15" s="22" t="s">
        <v>47</v>
      </c>
      <c r="C15" s="22" t="str">
        <f>'1'!C15</f>
        <v>110A</v>
      </c>
      <c r="D15" s="22" t="str">
        <f>'1'!D15</f>
        <v>IINF</v>
      </c>
      <c r="E15" s="22">
        <f>'1'!E15</f>
        <v>34</v>
      </c>
      <c r="F15" s="22"/>
      <c r="G15" s="22"/>
      <c r="H15" s="23"/>
      <c r="I15" s="22">
        <f t="shared" si="0"/>
        <v>34</v>
      </c>
      <c r="J15" s="23"/>
      <c r="K15" s="22">
        <v>0</v>
      </c>
      <c r="L15" s="23">
        <f t="shared" si="1"/>
        <v>0</v>
      </c>
      <c r="M15" s="22"/>
      <c r="N15" s="24"/>
    </row>
    <row r="16" spans="1:14" s="25" customFormat="1" ht="25.5" x14ac:dyDescent="0.2">
      <c r="A16" s="22" t="str">
        <f>'1'!A16</f>
        <v>FUNDAMENTOS DE TELECOMUNICACIONES</v>
      </c>
      <c r="B16" s="22" t="s">
        <v>46</v>
      </c>
      <c r="C16" s="22" t="str">
        <f>'1'!C16</f>
        <v>310A</v>
      </c>
      <c r="D16" s="22" t="str">
        <f>'1'!D16</f>
        <v>IINF</v>
      </c>
      <c r="E16" s="22">
        <f>'1'!E16</f>
        <v>24</v>
      </c>
      <c r="F16" s="22">
        <v>23</v>
      </c>
      <c r="G16" s="22"/>
      <c r="H16" s="23"/>
      <c r="I16" s="22">
        <f t="shared" si="0"/>
        <v>1</v>
      </c>
      <c r="J16" s="23"/>
      <c r="K16" s="22">
        <v>0</v>
      </c>
      <c r="L16" s="23">
        <f t="shared" si="1"/>
        <v>0</v>
      </c>
      <c r="M16" s="22">
        <v>95</v>
      </c>
      <c r="N16" s="24">
        <v>0.92</v>
      </c>
    </row>
    <row r="17" spans="1:14" s="25" customFormat="1" x14ac:dyDescent="0.2">
      <c r="A17" s="22" t="str">
        <f>'1'!A17</f>
        <v>SISTEMAS OPERATIVOS 2</v>
      </c>
      <c r="B17" s="22" t="s">
        <v>46</v>
      </c>
      <c r="C17" s="22" t="str">
        <f>'1'!C17</f>
        <v>510A</v>
      </c>
      <c r="D17" s="22" t="str">
        <f>'1'!D17</f>
        <v>IINF</v>
      </c>
      <c r="E17" s="22">
        <f>'1'!E17</f>
        <v>17</v>
      </c>
      <c r="F17" s="22">
        <v>17</v>
      </c>
      <c r="G17" s="22"/>
      <c r="H17" s="23"/>
      <c r="I17" s="22">
        <f t="shared" si="0"/>
        <v>0</v>
      </c>
      <c r="J17" s="23"/>
      <c r="K17" s="22">
        <v>0</v>
      </c>
      <c r="L17" s="23">
        <f t="shared" si="1"/>
        <v>0</v>
      </c>
      <c r="M17" s="22">
        <v>100</v>
      </c>
      <c r="N17" s="24">
        <v>1</v>
      </c>
    </row>
    <row r="18" spans="1:14" s="25" customFormat="1" ht="25.5" x14ac:dyDescent="0.2">
      <c r="A18" s="22" t="str">
        <f>'1'!A18</f>
        <v>FUNDAMENTOS DE SISTEMAS DE INFORMACIÓN</v>
      </c>
      <c r="B18" s="22" t="s">
        <v>46</v>
      </c>
      <c r="C18" s="22" t="str">
        <f>'1'!C18</f>
        <v>310A</v>
      </c>
      <c r="D18" s="22" t="str">
        <f>'1'!D18</f>
        <v>IINF</v>
      </c>
      <c r="E18" s="22">
        <f>'1'!E18</f>
        <v>26</v>
      </c>
      <c r="F18" s="22">
        <v>26</v>
      </c>
      <c r="G18" s="22"/>
      <c r="H18" s="23"/>
      <c r="I18" s="22">
        <f t="shared" si="0"/>
        <v>0</v>
      </c>
      <c r="J18" s="23"/>
      <c r="K18" s="22">
        <v>0</v>
      </c>
      <c r="L18" s="23">
        <f t="shared" si="1"/>
        <v>0</v>
      </c>
      <c r="M18" s="22">
        <v>95</v>
      </c>
      <c r="N18" s="24">
        <v>0.85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129</v>
      </c>
      <c r="F19" s="17">
        <f>SUM(F14:F18)</f>
        <v>93</v>
      </c>
      <c r="G19" s="17">
        <f>SUM(G14:G18)</f>
        <v>0</v>
      </c>
      <c r="H19" s="18">
        <f>SUM(F19:G19)/E19</f>
        <v>0.72093023255813948</v>
      </c>
      <c r="I19" s="17">
        <f t="shared" si="0"/>
        <v>36</v>
      </c>
      <c r="J19" s="18">
        <f t="shared" ref="J19" si="2">I19/E19</f>
        <v>0.27906976744186046</v>
      </c>
      <c r="K19" s="17">
        <f>SUM(K14:K18)</f>
        <v>0</v>
      </c>
      <c r="L19" s="18">
        <f t="shared" si="1"/>
        <v>0</v>
      </c>
      <c r="M19" s="17">
        <f>AVERAGE(M14:M18)</f>
        <v>96.5</v>
      </c>
      <c r="N19" s="19">
        <f>AVERAGE(N14:N18)</f>
        <v>0.9325</v>
      </c>
    </row>
    <row r="21" spans="1:14" ht="120" customHeight="1" x14ac:dyDescent="0.2">
      <c r="A21" s="36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3" spans="1:14" x14ac:dyDescent="0.2">
      <c r="A23" s="12"/>
    </row>
    <row r="24" spans="1:14" x14ac:dyDescent="0.2">
      <c r="B24" s="30" t="s">
        <v>27</v>
      </c>
      <c r="C24" s="30"/>
      <c r="D24" s="30"/>
      <c r="G24" s="31" t="s">
        <v>28</v>
      </c>
      <c r="H24" s="31"/>
      <c r="I24" s="31"/>
      <c r="J24" s="31"/>
    </row>
    <row r="25" spans="1:14" ht="62.25" customHeight="1" x14ac:dyDescent="0.2">
      <c r="B25" s="32"/>
      <c r="C25" s="32"/>
      <c r="D25" s="32"/>
      <c r="G25" s="33"/>
      <c r="H25" s="33"/>
      <c r="I25" s="33"/>
      <c r="J25" s="33"/>
    </row>
    <row r="26" spans="1:14" hidden="1" x14ac:dyDescent="0.2">
      <c r="A26" s="26" t="e">
        <v>#REF!</v>
      </c>
      <c r="B26" s="26"/>
      <c r="C26" s="6"/>
      <c r="E26" s="26"/>
      <c r="F26" s="26"/>
      <c r="G26" s="26"/>
      <c r="H26" s="26"/>
    </row>
    <row r="27" spans="1:14" hidden="1" x14ac:dyDescent="0.2"/>
    <row r="28" spans="1:14" ht="45" customHeight="1" x14ac:dyDescent="0.2">
      <c r="B28" s="27" t="str">
        <f>B10</f>
        <v>M.T.I. MARIA DE LOS ANGELES PELAYO VAQUERO</v>
      </c>
      <c r="C28" s="27"/>
      <c r="D28" s="27"/>
      <c r="E28" s="13"/>
      <c r="F28" s="13"/>
      <c r="G28" s="27" t="s">
        <v>41</v>
      </c>
      <c r="H28" s="27"/>
      <c r="I28" s="27"/>
      <c r="J28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9" t="s">
        <v>7</v>
      </c>
      <c r="J8" s="39"/>
      <c r="K8" s="39"/>
      <c r="L8" s="33" t="str">
        <f>'1'!L8</f>
        <v>Septiembre  2022 - Enero 2023</v>
      </c>
      <c r="M8" s="33"/>
      <c r="N8" s="33"/>
    </row>
    <row r="10" spans="1:14" x14ac:dyDescent="0.2">
      <c r="A10" s="4" t="s">
        <v>8</v>
      </c>
      <c r="B10" s="33" t="str">
        <f>'1'!B10</f>
        <v>M.T.I. MARIA DE LOS ANGELES PELAYO VAQUERO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M.T.I. MARIA DE LOS ANGELES PELAYO VAQUERO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2022-11-04T22:24:27Z</dcterms:modified>
  <cp:category/>
  <cp:contentStatus/>
</cp:coreProperties>
</file>