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Reporte 2\"/>
    </mc:Choice>
  </mc:AlternateContent>
  <xr:revisionPtr revIDLastSave="0" documentId="13_ncr:1_{7246FA99-8252-4D9B-936B-40DF1F3A898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H14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5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7" i="22" l="1"/>
  <c r="I14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<sst xmlns="http://schemas.openxmlformats.org/spreadsheetml/2006/main" count="175" uniqueCount="40">
  <si>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</si>
  <si>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</si>
  <si>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</si>
  <si>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</si>
  <si>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</si>
  <si>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</si>
  <si>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</si>
  <si>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</si>
  <si>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</si>
  <si>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</si>
  <si>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</si>
  <si>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</si>
  <si>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</si>
  <si>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</si>
  <si>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</si>
  <si>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</si>
  <si>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</si>
  <si>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</si>
  <si>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</si>
  <si>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</si>
  <si>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</si>
  <si>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</si>
  <si>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</si>
  <si>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</si>
  <si>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</si>
  <si>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</si>
  <si>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</si>
  <si>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</si>
  <si>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</si>
  <si>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</si>
  <si>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</si>
  <si>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 2022-Ene 2023</t>
  </si>
  <si>
    <t>DR. GUILLERMO REYES MORALES</t>
  </si>
  <si>
    <t>CIRCUITOS HIDRAHULICOS Y NEUMATICOS</t>
  </si>
  <si>
    <t>711A</t>
  </si>
  <si>
    <t>711B</t>
  </si>
  <si>
    <t>MANUFACTURA FLEXIBLE POR SOFWERE</t>
  </si>
  <si>
    <t>ING. VICTOR PALMA CRUZ</t>
  </si>
  <si>
    <t>IMCT</t>
  </si>
  <si>
    <t>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</si>
</sst>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33</v>
      </c>
      <c r="B14" s="9">
        <v>1</v>
      </c>
      <c r="C14" s="9" t="s">
        <v>34</v>
      </c>
      <c r="D14" s="9" t="s">
        <v>38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0.88</v>
      </c>
    </row>
    <row r="15" spans="1:14" s="11" customFormat="1" ht="26.4" x14ac:dyDescent="0.25">
      <c r="A15" s="8" t="s">
        <v>33</v>
      </c>
      <c r="B15" s="9">
        <v>1</v>
      </c>
      <c r="C15" s="9" t="s">
        <v>35</v>
      </c>
      <c r="D15" s="9" t="s">
        <v>38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0.71430000000000005</v>
      </c>
    </row>
    <row r="16" spans="1:14" s="11" customFormat="1" x14ac:dyDescent="0.25">
      <c r="A16" s="8" t="s">
        <v>36</v>
      </c>
      <c r="B16" s="9">
        <v>1</v>
      </c>
      <c r="C16" s="9" t="s">
        <v>35</v>
      </c>
      <c r="D16" s="9" t="s">
        <v>38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0.33</v>
      </c>
    </row>
    <row r="17" spans="1:14" s="11" customFormat="1" x14ac:dyDescent="0.25">
      <c r="A17" s="8" t="s">
        <v>36</v>
      </c>
      <c r="B17" s="9">
        <v>1</v>
      </c>
      <c r="C17" s="9" t="s">
        <v>34</v>
      </c>
      <c r="D17" s="9" t="s">
        <v>38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/>
      <c r="H28" s="18"/>
      <c r="I28" s="17">
        <f t="shared" si="0"/>
        <v>5</v>
      </c>
      <c r="J28" s="18"/>
      <c r="K28" s="17">
        <v>0</v>
      </c>
      <c r="L28" s="18">
        <f t="shared" si="1"/>
        <v>0</v>
      </c>
      <c r="M28" s="17">
        <f>AVERAGE(M14:M27)</f>
        <v>81.75</v>
      </c>
      <c r="N28" s="19">
        <f>AVERAGE(N14:N27)</f>
        <v>0.701075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>
        <v>2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0.48</v>
      </c>
    </row>
    <row r="15" spans="1:14" s="11" customFormat="1" ht="26.4" x14ac:dyDescent="0.25">
      <c r="A15" s="9" t="str">
        <f>'1'!A15</f>
        <v>CIRCUITOS HIDRAHULICOS Y NEUMATICOS</v>
      </c>
      <c r="B15" s="9">
        <v>2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0.79</v>
      </c>
    </row>
    <row r="16" spans="1:14" s="11" customFormat="1" x14ac:dyDescent="0.25">
      <c r="A16" s="9" t="str">
        <f>'1'!A16</f>
        <v>MANUFACTURA FLEXIBLE POR SOFWERE</v>
      </c>
      <c r="B16" s="9">
        <v>2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x14ac:dyDescent="0.25">
      <c r="A17" s="9" t="str">
        <f>'1'!A17</f>
        <v>MANUFACTURA FLEXIBLE POR SOFWERE</v>
      </c>
      <c r="B17" s="9">
        <v>2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74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0.69750000000000001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>(F14+G14)/E14</f>
        <v>0</v>
      </c>
      <c r="I14" s="9">
        <f t="shared" ref="I14:I28" si="0">(E14-SUM(F14:G14))-K14</f>
        <v>27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ref="H15:H1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3"/>
        <v>0</v>
      </c>
      <c r="I17" s="9">
        <f t="shared" si="0"/>
        <v>27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2022-11-03T02:31:43Z</dcterms:modified>
  <cp:category/>
  <cp:contentStatus/>
</cp:coreProperties>
</file>