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4\"/>
    </mc:Choice>
  </mc:AlternateContent>
  <xr:revisionPtr revIDLastSave="0" documentId="13_ncr:1_{99869BF1-0D59-42E4-AEA3-3E69BDE757A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7" i="22" l="1"/>
  <c r="I14" i="22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<sst xmlns="http://schemas.openxmlformats.org/spreadsheetml/2006/main" count="191" uniqueCount="45">
  <si>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</si>
  <si>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</si>
  <si>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</si>
  <si>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</si>
  <si>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</si>
  <si>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</si>
  <si>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</si>
  <si>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</si>
  <si>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</si>
  <si>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</si>
  <si>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</si>
  <si>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</si>
  <si>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</si>
  <si>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</si>
  <si>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</si>
  <si>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</si>
  <si>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</si>
  <si>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</si>
  <si>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</si>
  <si>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</si>
  <si>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</si>
  <si>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</si>
  <si>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</si>
  <si>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</si>
  <si>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</si>
  <si>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</si>
  <si>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</si>
  <si>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</si>
  <si>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</si>
  <si>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</si>
  <si>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</si>
  <si>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</si>
  <si>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</si>
  <si>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</si>
  <si>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</si>
  <si>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</si>
  <si>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</si>
  <si>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</si>
  <si>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</si>
  <si>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</si>
  <si>
    <t>II</t>
  </si>
  <si>
    <t>III</t>
  </si>
  <si>
    <t>Iii</t>
  </si>
  <si>
    <t>IV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</si>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</sst>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 t="s">
        <v>40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0.48</v>
      </c>
    </row>
    <row r="15" spans="1:14" s="11" customFormat="1" ht="26.4" x14ac:dyDescent="0.25">
      <c r="A15" s="9" t="str">
        <f>'1'!A15</f>
        <v>CIRCUITOS HIDRAHULICOS Y NEUMATICOS</v>
      </c>
      <c r="B15" s="9" t="s">
        <v>40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0.79</v>
      </c>
    </row>
    <row r="16" spans="1:14" s="11" customFormat="1" x14ac:dyDescent="0.25">
      <c r="A16" s="9" t="str">
        <f>'1'!A16</f>
        <v>MANUFACTURA FLEXIBLE POR SOFWERE</v>
      </c>
      <c r="B16" s="9" t="s">
        <v>40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 t="str">
        <f>'1'!A17</f>
        <v>MANUFACTURA FLEXIBLE POR SOFWERE</v>
      </c>
      <c r="B17" s="9" t="s">
        <v>40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74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0.69750000000000001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 t="s">
        <v>41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89</v>
      </c>
      <c r="N14" s="15">
        <v>0.85199999999999998</v>
      </c>
    </row>
    <row r="15" spans="1:14" s="11" customFormat="1" ht="26.4" x14ac:dyDescent="0.25">
      <c r="A15" s="9" t="str">
        <f>'1'!A15</f>
        <v>CIRCUITOS HIDRAHULICOS Y NEUMATICOS</v>
      </c>
      <c r="B15" s="9" t="s">
        <v>41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85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41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91</v>
      </c>
      <c r="N16" s="15">
        <v>0.33</v>
      </c>
    </row>
    <row r="17" spans="1:14" s="11" customFormat="1" x14ac:dyDescent="0.25">
      <c r="A17" s="9" t="str">
        <f>'1'!A17</f>
        <v>MANUFACTURA FLEXIBLE POR SOFWERE</v>
      </c>
      <c r="B17" s="9" t="s">
        <v>42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26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86</v>
      </c>
      <c r="N17" s="15">
        <v>0.7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87.75</v>
      </c>
      <c r="N28" s="19">
        <f>AVERAGE(N14:N27)</f>
        <v>0.70300000000000007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 t="s">
        <v>43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ht="26.4" x14ac:dyDescent="0.25">
      <c r="A15" s="9" t="str">
        <f>'1'!A15</f>
        <v>CIRCUITOS HIDRAHULICOS Y NEUMATICOS</v>
      </c>
      <c r="B15" s="9" t="s">
        <v>43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43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0.57999999999999996</v>
      </c>
    </row>
    <row r="17" spans="1:14" s="11" customFormat="1" x14ac:dyDescent="0.25">
      <c r="A17" s="9" t="str">
        <f>'1'!A17</f>
        <v>MANUFACTURA FLEXIBLE POR SOFWERE</v>
      </c>
      <c r="B17" s="9" t="s">
        <v>43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70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>
        <f>SUM(G14:G27)</f>
        <v>0</v>
      </c>
      <c r="H28" s="18">
        <f>SUM(F28:G28)/E28</f>
        <v>0.9375</v>
      </c>
      <c r="I28" s="17">
        <f t="shared" si="0"/>
        <v>5</v>
      </c>
      <c r="J28" s="18">
        <f t="shared" ref="J28" si="2">I28/E28</f>
        <v>6.25E-2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0.75750000000000006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>(F14+G14)/E14</f>
        <v>0</v>
      </c>
      <c r="I14" s="9">
        <f t="shared" ref="I14:I28" si="0">(E14-SUM(F14:G14))-K14</f>
        <v>27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ref="H15:H1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2023-01-05T02:18:04Z</dcterms:modified>
  <cp:category/>
  <cp:contentStatus/>
</cp:coreProperties>
</file>