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02 CICLO AGOS - DIC 2022\11 SIG\"/>
    </mc:Choice>
  </mc:AlternateContent>
  <xr:revisionPtr revIDLastSave="0" documentId="13_ncr:1_{B87FF501-2C40-4F18-BC5D-C27C4E17A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I15" i="22" s="1"/>
  <c r="J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I14" i="22"/>
  <c r="J14" i="22" s="1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5" i="22" l="1"/>
  <c r="H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<sst xmlns="http://schemas.openxmlformats.org/spreadsheetml/2006/main" count="171" uniqueCount="41">
  <si>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</si>
  <si>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</si>
  <si>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</si>
  <si>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</si>
  <si>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</si>
  <si>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</si>
  <si>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</si>
  <si>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</si>
  <si>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</si>
  <si>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</si>
  <si>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</si>
  <si>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</si>
  <si>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</si>
  <si>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</si>
  <si>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</si>
  <si>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</si>
  <si>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</si>
  <si>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</si>
  <si>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</si>
  <si>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</si>
  <si>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</si>
  <si>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</si>
  <si>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</si>
  <si>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</si>
  <si>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</si>
  <si>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</si>
  <si>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</si>
  <si>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</si>
  <si>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</si>
  <si>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</si>
  <si>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</si>
  <si>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</si>
  <si>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</si>
  <si>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SEPTIEMBRE2022-ENERO2023</t>
  </si>
  <si>
    <t xml:space="preserve"> </t>
  </si>
  <si>
    <t>D.E. TONATIUH SOSME SANCHEZ</t>
  </si>
  <si>
    <t>DRA. VIOLETA ALEJANDRA BASTIAN LIMA</t>
  </si>
  <si>
    <t>FUNDAMENTOS DE QUÍMICA</t>
  </si>
  <si>
    <t>107 A</t>
  </si>
  <si>
    <t>107 B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</si>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</sst>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33</xdr:row>
      <xdr:rowOff>75792</xdr:rowOff>
    </xdr:from>
    <xdr:to>
      <xdr:col>8</xdr:col>
      <xdr:colOff>401731</xdr:colOff>
      <xdr:row>33</xdr:row>
      <xdr:rowOff>753595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741" y="7884051"/>
          <a:ext cx="1065119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67234</xdr:colOff>
      <xdr:row>33</xdr:row>
      <xdr:rowOff>23754</xdr:rowOff>
    </xdr:from>
    <xdr:to>
      <xdr:col>3</xdr:col>
      <xdr:colOff>1075765</xdr:colOff>
      <xdr:row>33</xdr:row>
      <xdr:rowOff>777710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2D1951-9C30-99AC-1C82-31F11EF6F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8352" y="7621342"/>
          <a:ext cx="1378325" cy="753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1</v>
      </c>
      <c r="I8" s="34" t="s">
        <v>7</v>
      </c>
      <c r="J8" s="34"/>
      <c r="K8" s="34"/>
      <c r="L8" s="28" t="s">
        <v>33</v>
      </c>
      <c r="M8" s="28"/>
      <c r="N8" s="28"/>
    </row>
    <row r="10" spans="1:14" x14ac:dyDescent="0.2">
      <c r="A10" s="4" t="s">
        <v>8</v>
      </c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37</v>
      </c>
      <c r="B14" s="9" t="s">
        <v>21</v>
      </c>
      <c r="C14" s="9" t="s">
        <v>38</v>
      </c>
      <c r="D14" s="9" t="s">
        <v>40</v>
      </c>
      <c r="E14" s="9">
        <v>40</v>
      </c>
      <c r="F14" s="9">
        <v>24</v>
      </c>
      <c r="G14" s="9"/>
      <c r="H14" s="10">
        <f t="shared" ref="H14:H27" si="0">F14/E14</f>
        <v>0.6</v>
      </c>
      <c r="I14" s="9">
        <f t="shared" ref="I14:I28" si="1">(E14-SUM(F14:G14))-K14</f>
        <v>16</v>
      </c>
      <c r="J14" s="10">
        <f t="shared" ref="J14:J28" si="2">I14/E14</f>
        <v>0.4</v>
      </c>
      <c r="K14" s="9">
        <v>0</v>
      </c>
      <c r="L14" s="10">
        <f t="shared" ref="L14:L28" si="3">K14/E14</f>
        <v>0</v>
      </c>
      <c r="M14" s="9">
        <v>46.75</v>
      </c>
      <c r="N14" s="15">
        <v>0.9</v>
      </c>
    </row>
    <row r="15" spans="1:14" s="11" customFormat="1" ht="25.5" x14ac:dyDescent="0.2">
      <c r="A15" s="8" t="s">
        <v>37</v>
      </c>
      <c r="B15" s="9" t="s">
        <v>21</v>
      </c>
      <c r="C15" s="9" t="s">
        <v>39</v>
      </c>
      <c r="D15" s="9" t="s">
        <v>40</v>
      </c>
      <c r="E15" s="9">
        <v>25</v>
      </c>
      <c r="F15" s="9">
        <v>9</v>
      </c>
      <c r="G15" s="9"/>
      <c r="H15" s="10">
        <f t="shared" si="0"/>
        <v>0.36</v>
      </c>
      <c r="I15" s="9">
        <f t="shared" si="1"/>
        <v>16</v>
      </c>
      <c r="J15" s="10">
        <f t="shared" si="2"/>
        <v>0.64</v>
      </c>
      <c r="K15" s="9">
        <v>0</v>
      </c>
      <c r="L15" s="10">
        <f t="shared" si="3"/>
        <v>0</v>
      </c>
      <c r="M15" s="9">
        <v>27.68</v>
      </c>
      <c r="N15" s="15">
        <v>0.8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  <c r="R21" s="11" t="s">
        <v>34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33</v>
      </c>
      <c r="G28" s="17">
        <f>SUM(G14:G27)</f>
        <v>0</v>
      </c>
      <c r="H28" s="18">
        <f>SUM(F28:G28)/E28</f>
        <v>0.50769230769230766</v>
      </c>
      <c r="I28" s="17">
        <f t="shared" si="1"/>
        <v>32</v>
      </c>
      <c r="J28" s="18">
        <f t="shared" si="2"/>
        <v>0.49230769230769234</v>
      </c>
      <c r="K28" s="17">
        <f>SUM(K14:K27)</f>
        <v>0</v>
      </c>
      <c r="L28" s="18">
        <f t="shared" si="3"/>
        <v>0</v>
      </c>
      <c r="M28" s="17">
        <f>AVERAGE(M14:M27)</f>
        <v>37.215000000000003</v>
      </c>
      <c r="N28" s="19">
        <f>AVERAGE(N14:N27)</f>
        <v>0.85000000000000009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SEPTIEMBRE2022-ENERO2023</v>
      </c>
      <c r="M8" s="28"/>
      <c r="N8" s="28"/>
    </row>
    <row r="10" spans="1:14" x14ac:dyDescent="0.2">
      <c r="A10" s="4" t="s">
        <v>8</v>
      </c>
      <c r="B10" s="28" t="str">
        <f>'1'!B10</f>
        <v>DRA. VIOLETA ALEJANDRA BASTIAN LIMA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FUNDAMENTOS DE QUÍMICA</v>
      </c>
      <c r="B14" s="9"/>
      <c r="C14" s="9" t="str">
        <f>'1'!C14</f>
        <v>107 A</v>
      </c>
      <c r="D14" s="9" t="str">
        <f>'1'!D14</f>
        <v>IGEM</v>
      </c>
      <c r="E14" s="9">
        <f>'1'!E14</f>
        <v>40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FUNDAMENTOS DE QUÍMICA</v>
      </c>
      <c r="B15" s="9"/>
      <c r="C15" s="9" t="str">
        <f>'1'!C15</f>
        <v>107 B</v>
      </c>
      <c r="D15" s="9" t="str">
        <f>'1'!D15</f>
        <v>IGEM</v>
      </c>
      <c r="E15" s="9">
        <f>'1'!E15</f>
        <v>25</v>
      </c>
      <c r="F15" s="9"/>
      <c r="G15" s="9"/>
      <c r="H15" s="10">
        <f t="shared" si="0"/>
        <v>0</v>
      </c>
      <c r="I15" s="9">
        <f t="shared" si="1"/>
        <v>25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DRA. VIOLETA ALEJANDRA BASTIAN LIMA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ITZAMARA</cp:lastModifiedBy>
  <cp:revision/>
  <dcterms:created xsi:type="dcterms:W3CDTF">2021-11-22T14:45:25Z</dcterms:created>
  <dcterms:modified xsi:type="dcterms:W3CDTF">2022-10-05T18:56:27Z</dcterms:modified>
  <cp:category/>
  <cp:contentStatus/>
</cp:coreProperties>
</file>