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<sst xmlns="http://schemas.openxmlformats.org/spreadsheetml/2006/main" count="191" uniqueCount="45">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</sst>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b val="true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2437920</xdr:colOff>
      <xdr:row>0</xdr:row>
      <xdr:rowOff>746640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792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633600</xdr:colOff>
      <xdr:row>0</xdr:row>
      <xdr:rowOff>755280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71400" cy="69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2437920</xdr:colOff>
      <xdr:row>0</xdr:row>
      <xdr:rowOff>746640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92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678240</xdr:colOff>
      <xdr:row>0</xdr:row>
      <xdr:rowOff>732600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58120" y="33480"/>
          <a:ext cx="1571400" cy="69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2437920</xdr:colOff>
      <xdr:row>0</xdr:row>
      <xdr:rowOff>746640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92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678240</xdr:colOff>
      <xdr:row>0</xdr:row>
      <xdr:rowOff>766440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58120" y="67320"/>
          <a:ext cx="1571400" cy="69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2437920</xdr:colOff>
      <xdr:row>0</xdr:row>
      <xdr:rowOff>746640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92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667080</xdr:colOff>
      <xdr:row>0</xdr:row>
      <xdr:rowOff>744120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46960" y="45000"/>
          <a:ext cx="1571400" cy="69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2437920</xdr:colOff>
      <xdr:row>0</xdr:row>
      <xdr:rowOff>746640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92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667080</xdr:colOff>
      <xdr:row>0</xdr:row>
      <xdr:rowOff>721440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46960" y="22320"/>
          <a:ext cx="1571400" cy="699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2" colorId="64" zoomScale="90" zoomScaleNormal="90" zoomScalePageLayoutView="100" workbookViewId="0">
      <selection pane="topLeft" activeCell="G37" activeCellId="0" sqref="G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33</v>
      </c>
      <c r="F14" s="20" t="n">
        <v>0</v>
      </c>
      <c r="G14" s="20"/>
      <c r="H14" s="21"/>
      <c r="I14" s="20" t="n">
        <f aca="false">(E14-SUM(F14:G14))-K14</f>
        <v>33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35</v>
      </c>
      <c r="F15" s="20" t="n">
        <v>0</v>
      </c>
      <c r="G15" s="20"/>
      <c r="H15" s="21"/>
      <c r="I15" s="20" t="n">
        <f aca="false">(E15-SUM(F15:G15))-K15</f>
        <v>35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B4" colorId="64" zoomScale="90" zoomScaleNormal="90" zoomScalePageLayoutView="100" workbookViewId="0">
      <selection pane="topLeft" activeCell="M16" activeCellId="0" sqref="M1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25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24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62</v>
      </c>
      <c r="N14" s="22" t="n">
        <v>0.73</v>
      </c>
    </row>
    <row r="15" s="23" customFormat="true" ht="12.75" hidden="false" customHeight="false" outlineLevel="0" collapsed="false">
      <c r="A15" s="20" t="str">
        <f aca="false">'1'!A14</f>
        <v>MATEMÁTICAS DISCRETAS</v>
      </c>
      <c r="B15" s="20" t="s">
        <v>42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33</v>
      </c>
      <c r="F15" s="20" t="n">
        <v>25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65</v>
      </c>
      <c r="N15" s="22" t="n">
        <v>0.76</v>
      </c>
    </row>
    <row r="16" s="23" customFormat="true" ht="12.75" hidden="false" customHeight="false" outlineLevel="0" collapsed="false">
      <c r="A16" s="20" t="str">
        <f aca="false">'1'!A15</f>
        <v>FUNDAMENTOS DE PROGRAMACIÓN</v>
      </c>
      <c r="B16" s="20" t="s">
        <v>25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26</v>
      </c>
      <c r="G16" s="20"/>
      <c r="H16" s="21"/>
      <c r="I16" s="20" t="n">
        <f aca="false">(E16-SUM(F16:G16))-K16</f>
        <v>9</v>
      </c>
      <c r="J16" s="21"/>
      <c r="K16" s="20" t="n">
        <v>0</v>
      </c>
      <c r="L16" s="21" t="n">
        <f aca="false">K16/E16</f>
        <v>0</v>
      </c>
      <c r="M16" s="20" t="n">
        <v>62</v>
      </c>
      <c r="N16" s="22" t="n">
        <v>0.74</v>
      </c>
    </row>
    <row r="17" s="23" customFormat="true" ht="12.75" hidden="false" customHeight="false" outlineLevel="0" collapsed="false">
      <c r="A17" s="20" t="str">
        <f aca="false">'1'!A16</f>
        <v>DESARROLLO DE APLICACIONES WEB</v>
      </c>
      <c r="B17" s="20" t="s">
        <v>29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0</v>
      </c>
      <c r="G17" s="20"/>
      <c r="H17" s="21"/>
      <c r="I17" s="20" t="n">
        <f aca="false">(E17-SUM(F17:G17))-K17</f>
        <v>17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str">
        <f aca="false">'1'!A17</f>
        <v>DESARROLLO DE APLICACIONES MOVILES</v>
      </c>
      <c r="B18" s="20" t="s">
        <v>29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134</v>
      </c>
      <c r="F28" s="26" t="n">
        <f aca="false">SUM(F14:F27)</f>
        <v>75</v>
      </c>
      <c r="G28" s="26" t="n">
        <f aca="false">SUM(G14:G27)</f>
        <v>0</v>
      </c>
      <c r="H28" s="27" t="n">
        <f aca="false">SUM(F28:G28)/E28</f>
        <v>0.559701492537313</v>
      </c>
      <c r="I28" s="26" t="n">
        <f aca="false">(E28-SUM(F28:G28))-K28</f>
        <v>59</v>
      </c>
      <c r="J28" s="27" t="n">
        <f aca="false">I28/E28</f>
        <v>0.440298507462687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63</v>
      </c>
      <c r="N28" s="28" t="n">
        <f aca="false">AVERAGE(N14:N27)</f>
        <v>0.743333333333333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8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F14/E14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8" t="s">
        <v>41</v>
      </c>
      <c r="H37" s="38"/>
      <c r="I37" s="38"/>
      <c r="J37" s="3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2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F14/E14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8" t="s">
        <v>41</v>
      </c>
      <c r="H37" s="38"/>
      <c r="I37" s="38"/>
      <c r="J37" s="3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44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(F14+G14)/E14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44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 t="s">
        <v>44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 t="s">
        <v>44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2022-11-04T14:08:50Z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