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CARPETA IIND SEP 2022\REPORTE PARCIALES\3o PARCIAL\"/>
    </mc:Choice>
  </mc:AlternateContent>
  <bookViews>
    <workbookView xWindow="0" yWindow="0" windowWidth="20490" windowHeight="775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0" l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27" i="24"/>
  <c r="I27" i="24" s="1"/>
  <c r="D27" i="24"/>
  <c r="C27" i="24"/>
  <c r="A27" i="24"/>
  <c r="E26" i="24"/>
  <c r="I26" i="24" s="1"/>
  <c r="D26" i="24"/>
  <c r="C26" i="24"/>
  <c r="E25" i="24"/>
  <c r="D25" i="24"/>
  <c r="C25" i="24"/>
  <c r="I23" i="24"/>
  <c r="I22" i="24"/>
  <c r="I21" i="24"/>
  <c r="I20" i="24"/>
  <c r="I19" i="24"/>
  <c r="I18" i="24"/>
  <c r="I17" i="24"/>
  <c r="I16" i="24"/>
  <c r="D16" i="24"/>
  <c r="I15" i="24"/>
  <c r="D15" i="24"/>
  <c r="C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I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7" i="22" l="1"/>
  <c r="I17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E28" i="24"/>
  <c r="L14" i="23"/>
  <c r="L15" i="23"/>
  <c r="L16" i="23"/>
  <c r="L17" i="23"/>
  <c r="L18" i="23"/>
  <c r="E28" i="23"/>
  <c r="I18" i="22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<sst xmlns="http://schemas.openxmlformats.org/spreadsheetml/2006/main" count="231" uniqueCount="53">
  <si>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</si>
  <si>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</si>
  <si>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</si>
  <si>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</si>
  <si>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</si>
  <si>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</si>
  <si>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</si>
  <si>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</si>
  <si>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</si>
  <si>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</si>
  <si>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</si>
  <si>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</si>
  <si>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</si>
  <si>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</si>
  <si>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</si>
  <si>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</si>
  <si>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</si>
  <si>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</si>
  <si>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</si>
  <si>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</si>
  <si>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</si>
  <si>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</si>
  <si>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</si>
  <si>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</si>
  <si>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</si>
  <si>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</si>
  <si>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</si>
  <si>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</si>
  <si>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</si>
  <si>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</si>
  <si>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</si>
  <si>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</si>
  <si>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2022- ENE 2023</t>
  </si>
  <si>
    <t>ME. MARTA G. LIMÓN OROZCO</t>
  </si>
  <si>
    <t>MII MA. DE LA CRUZ PORRAS ARIAS</t>
  </si>
  <si>
    <t>Planeción Estratégica</t>
  </si>
  <si>
    <t>701 A</t>
  </si>
  <si>
    <t>Planeación y Diseño de Instalaciones</t>
  </si>
  <si>
    <t>S/E</t>
  </si>
  <si>
    <t>701 B</t>
  </si>
  <si>
    <t>Producción</t>
  </si>
  <si>
    <t>505 A</t>
  </si>
  <si>
    <t>505 B</t>
  </si>
  <si>
    <t>LA</t>
  </si>
  <si>
    <t>IIND</t>
  </si>
  <si>
    <t>ME. MARTA G. LIMÓN ROZCO</t>
  </si>
  <si>
    <t>II</t>
  </si>
  <si>
    <t>III</t>
  </si>
  <si>
    <t>Planeación Estrategica</t>
  </si>
  <si>
    <t>IV</t>
  </si>
  <si>
    <t>V</t>
  </si>
  <si>
    <t>Planeacion y Diseño de Instalaciones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</si>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</sst>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44</v>
      </c>
      <c r="E14" s="9"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0.89</v>
      </c>
    </row>
    <row r="15" spans="1:14" s="11" customFormat="1" ht="25.5" x14ac:dyDescent="0.2">
      <c r="A15" s="8" t="s">
        <v>37</v>
      </c>
      <c r="B15" s="9" t="s">
        <v>38</v>
      </c>
      <c r="C15" s="9" t="s">
        <v>36</v>
      </c>
      <c r="D15" s="9" t="s">
        <v>44</v>
      </c>
      <c r="E15" s="9"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37</v>
      </c>
      <c r="B16" s="9" t="s">
        <v>38</v>
      </c>
      <c r="C16" s="9" t="s">
        <v>39</v>
      </c>
      <c r="D16" s="9" t="s">
        <v>44</v>
      </c>
      <c r="E16" s="9">
        <v>37</v>
      </c>
      <c r="F16" s="9"/>
      <c r="G16" s="9"/>
      <c r="H16" s="10"/>
      <c r="I16" s="9">
        <f t="shared" si="0"/>
        <v>37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40</v>
      </c>
      <c r="B17" s="9" t="s">
        <v>21</v>
      </c>
      <c r="C17" s="9" t="s">
        <v>41</v>
      </c>
      <c r="D17" s="9" t="s">
        <v>43</v>
      </c>
      <c r="E17" s="9">
        <v>33</v>
      </c>
      <c r="F17" s="9">
        <v>29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72</v>
      </c>
      <c r="N17" s="15">
        <v>0.86</v>
      </c>
    </row>
    <row r="18" spans="1:14" s="11" customFormat="1" ht="25.5" x14ac:dyDescent="0.2">
      <c r="A18" s="8" t="s">
        <v>40</v>
      </c>
      <c r="B18" s="9" t="s">
        <v>21</v>
      </c>
      <c r="C18" s="9" t="s">
        <v>42</v>
      </c>
      <c r="D18" s="9" t="s">
        <v>43</v>
      </c>
      <c r="E18" s="9">
        <v>8</v>
      </c>
      <c r="F18" s="9">
        <v>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55</v>
      </c>
      <c r="G28" s="17"/>
      <c r="H28" s="18"/>
      <c r="I28" s="17">
        <f t="shared" si="0"/>
        <v>64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2022- ENE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Planeción Estratégica</v>
      </c>
      <c r="B14" s="9" t="s">
        <v>46</v>
      </c>
      <c r="C14" s="9" t="str">
        <f>'1'!C14</f>
        <v>701 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0.94</v>
      </c>
    </row>
    <row r="15" spans="1:14" s="11" customFormat="1" ht="25.5" x14ac:dyDescent="0.2">
      <c r="A15" s="9" t="str">
        <f>'1'!A15</f>
        <v>Planeación y Diseño de Instalaciones</v>
      </c>
      <c r="B15" s="9" t="s">
        <v>21</v>
      </c>
      <c r="C15" s="9" t="str">
        <f>'1'!C15</f>
        <v>701 A</v>
      </c>
      <c r="D15" s="9" t="str">
        <f>'1'!D15</f>
        <v>IIND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'1'!A16</f>
        <v>Planeación y Diseño de Instalaciones</v>
      </c>
      <c r="B16" s="9" t="s">
        <v>21</v>
      </c>
      <c r="C16" s="9" t="str">
        <f>'1'!C16</f>
        <v>701 B</v>
      </c>
      <c r="D16" s="9" t="str">
        <f>'1'!D16</f>
        <v>IIND</v>
      </c>
      <c r="E16" s="9">
        <f>'1'!E16</f>
        <v>37</v>
      </c>
      <c r="F16" s="9">
        <v>29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85</v>
      </c>
      <c r="N16" s="15">
        <v>0.59</v>
      </c>
    </row>
    <row r="17" spans="1:14" s="11" customFormat="1" ht="25.5" x14ac:dyDescent="0.2">
      <c r="A17" s="9" t="str">
        <f>'1'!A17</f>
        <v>Producción</v>
      </c>
      <c r="B17" s="9" t="s">
        <v>46</v>
      </c>
      <c r="C17" s="9" t="str">
        <f>'1'!C17</f>
        <v>505 A</v>
      </c>
      <c r="D17" s="9" t="str">
        <f>'1'!D17</f>
        <v>LA</v>
      </c>
      <c r="E17" s="9">
        <f>'1'!E17</f>
        <v>33</v>
      </c>
      <c r="F17" s="9">
        <v>31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0.81</v>
      </c>
    </row>
    <row r="18" spans="1:14" s="11" customFormat="1" ht="25.5" x14ac:dyDescent="0.2">
      <c r="A18" s="9" t="str">
        <f>'1'!A18</f>
        <v>Producción</v>
      </c>
      <c r="B18" s="9" t="s">
        <v>46</v>
      </c>
      <c r="C18" s="9" t="str">
        <f>'1'!C18</f>
        <v>505 B</v>
      </c>
      <c r="D18" s="9" t="str">
        <f>'1'!D18</f>
        <v>LA</v>
      </c>
      <c r="E18" s="9">
        <f>'1'!E18</f>
        <v>8</v>
      </c>
      <c r="F18" s="9">
        <v>6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64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103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80.2</v>
      </c>
      <c r="N28" s="19">
        <f>AVERAGE(N14:N27)</f>
        <v>0.83599999999999997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2022- ENE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Planeción Estratégica</v>
      </c>
      <c r="B14" s="9" t="s">
        <v>47</v>
      </c>
      <c r="C14" s="9" t="str">
        <f>'1'!C14</f>
        <v>701 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0.68</v>
      </c>
    </row>
    <row r="15" spans="1:14" s="11" customFormat="1" ht="25.5" x14ac:dyDescent="0.2">
      <c r="A15" s="9" t="str">
        <f>'1'!A15</f>
        <v>Planeación y Diseño de Instalaciones</v>
      </c>
      <c r="B15" s="9" t="s">
        <v>46</v>
      </c>
      <c r="C15" s="9" t="str">
        <f>'1'!C15</f>
        <v>701 A</v>
      </c>
      <c r="D15" s="9" t="str">
        <f>'1'!D15</f>
        <v>IIND</v>
      </c>
      <c r="E15" s="9">
        <f>'1'!E15</f>
        <v>21</v>
      </c>
      <c r="F15" s="9">
        <v>20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85</v>
      </c>
      <c r="N15" s="15">
        <v>0.65</v>
      </c>
    </row>
    <row r="16" spans="1:14" s="11" customFormat="1" ht="25.5" x14ac:dyDescent="0.2">
      <c r="A16" s="9" t="str">
        <f>'1'!A16</f>
        <v>Planeación y Diseño de Instalaciones</v>
      </c>
      <c r="B16" s="9" t="s">
        <v>46</v>
      </c>
      <c r="C16" s="9" t="str">
        <f>'1'!C16</f>
        <v>701 B</v>
      </c>
      <c r="D16" s="9" t="str">
        <f>'1'!D16</f>
        <v>IIND</v>
      </c>
      <c r="E16" s="9">
        <f>'1'!E16</f>
        <v>37</v>
      </c>
      <c r="F16" s="9">
        <v>37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91</v>
      </c>
      <c r="N16" s="15">
        <v>0.59</v>
      </c>
    </row>
    <row r="17" spans="1:14" s="11" customFormat="1" ht="25.5" x14ac:dyDescent="0.2">
      <c r="A17" s="9" t="str">
        <f>'1'!A17</f>
        <v>Producción</v>
      </c>
      <c r="B17" s="9" t="s">
        <v>47</v>
      </c>
      <c r="C17" s="9" t="str">
        <f>'1'!C17</f>
        <v>505 A</v>
      </c>
      <c r="D17" s="9" t="str">
        <f>'1'!D17</f>
        <v>LA</v>
      </c>
      <c r="E17" s="9">
        <f>'1'!E17</f>
        <v>33</v>
      </c>
      <c r="F17" s="9">
        <v>28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75</v>
      </c>
      <c r="N17" s="15">
        <v>0.89</v>
      </c>
    </row>
    <row r="18" spans="1:14" s="11" customFormat="1" ht="25.5" x14ac:dyDescent="0.2">
      <c r="A18" s="9" t="str">
        <f>'1'!A18</f>
        <v>Producción</v>
      </c>
      <c r="B18" s="9" t="s">
        <v>47</v>
      </c>
      <c r="C18" s="9" t="str">
        <f>'1'!C18</f>
        <v>505 B</v>
      </c>
      <c r="D18" s="9" t="str">
        <f>'1'!D18</f>
        <v>LA</v>
      </c>
      <c r="E18" s="9">
        <f>'1'!E18</f>
        <v>8</v>
      </c>
      <c r="F18" s="9">
        <v>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v>112</v>
      </c>
      <c r="G28" s="17"/>
      <c r="H28" s="18"/>
      <c r="I28" s="17">
        <f t="shared" si="0"/>
        <v>7</v>
      </c>
      <c r="J28" s="18"/>
      <c r="K28" s="17">
        <v>0</v>
      </c>
      <c r="L28" s="18">
        <f t="shared" si="1"/>
        <v>0</v>
      </c>
      <c r="M28" s="17">
        <f>AVERAGE(M14:M27)</f>
        <v>83</v>
      </c>
      <c r="N28" s="19">
        <f>AVERAGE(N14:N27)</f>
        <v>0.66200000000000003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2022- ENE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Planeción Estratégica</v>
      </c>
      <c r="B14" s="9" t="s">
        <v>49</v>
      </c>
      <c r="C14" s="9" t="str">
        <f>'1'!C14</f>
        <v>701 A</v>
      </c>
      <c r="D14" s="9" t="str">
        <f>'1'!D14</f>
        <v>IIND</v>
      </c>
      <c r="E14" s="9">
        <f>'1'!E14</f>
        <v>20</v>
      </c>
      <c r="F14" s="9">
        <v>20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0.65</v>
      </c>
    </row>
    <row r="15" spans="1:14" s="11" customFormat="1" ht="25.5" x14ac:dyDescent="0.2">
      <c r="A15" s="9" t="s">
        <v>48</v>
      </c>
      <c r="B15" s="9" t="s">
        <v>50</v>
      </c>
      <c r="C15" s="9" t="str">
        <f>'1'!C15</f>
        <v>701 A</v>
      </c>
      <c r="D15" s="9" t="str">
        <f>'1'!D15</f>
        <v>IIND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86</v>
      </c>
      <c r="N15" s="15">
        <v>0.88</v>
      </c>
    </row>
    <row r="16" spans="1:14" s="11" customFormat="1" ht="25.5" x14ac:dyDescent="0.2">
      <c r="A16" s="9" t="s">
        <v>51</v>
      </c>
      <c r="B16" s="9" t="s">
        <v>47</v>
      </c>
      <c r="C16" s="9" t="s">
        <v>36</v>
      </c>
      <c r="D16" s="9" t="str">
        <f>'1'!D16</f>
        <v>IIND</v>
      </c>
      <c r="E16" s="9">
        <v>21</v>
      </c>
      <c r="F16" s="9">
        <v>20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87</v>
      </c>
      <c r="N16" s="15">
        <v>0.67</v>
      </c>
    </row>
    <row r="17" spans="1:14" s="11" customFormat="1" ht="25.5" x14ac:dyDescent="0.2">
      <c r="A17" s="9" t="s">
        <v>37</v>
      </c>
      <c r="B17" s="9" t="s">
        <v>47</v>
      </c>
      <c r="C17" s="9" t="s">
        <v>39</v>
      </c>
      <c r="D17" s="9" t="s">
        <v>44</v>
      </c>
      <c r="E17" s="9">
        <v>37</v>
      </c>
      <c r="F17" s="9">
        <v>37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0.65</v>
      </c>
    </row>
    <row r="18" spans="1:14" s="11" customFormat="1" ht="25.5" x14ac:dyDescent="0.2">
      <c r="A18" s="9" t="s">
        <v>40</v>
      </c>
      <c r="B18" s="9" t="s">
        <v>49</v>
      </c>
      <c r="C18" s="9" t="s">
        <v>41</v>
      </c>
      <c r="D18" s="9" t="s">
        <v>43</v>
      </c>
      <c r="E18" s="9">
        <v>33</v>
      </c>
      <c r="F18" s="9">
        <v>30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88</v>
      </c>
      <c r="N18" s="15">
        <v>0.97</v>
      </c>
    </row>
    <row r="19" spans="1:14" s="11" customFormat="1" ht="25.5" x14ac:dyDescent="0.2">
      <c r="A19" s="9" t="s">
        <v>40</v>
      </c>
      <c r="B19" s="9" t="s">
        <v>50</v>
      </c>
      <c r="C19" s="9" t="s">
        <v>41</v>
      </c>
      <c r="D19" s="9" t="s">
        <v>43</v>
      </c>
      <c r="E19" s="9">
        <v>33</v>
      </c>
      <c r="F19" s="9">
        <v>29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82</v>
      </c>
      <c r="N19" s="15">
        <v>0.93</v>
      </c>
    </row>
    <row r="20" spans="1:14" s="11" customFormat="1" ht="25.5" x14ac:dyDescent="0.2">
      <c r="A20" s="9" t="s">
        <v>40</v>
      </c>
      <c r="B20" s="9" t="s">
        <v>52</v>
      </c>
      <c r="C20" s="9" t="s">
        <v>41</v>
      </c>
      <c r="D20" s="9" t="s">
        <v>43</v>
      </c>
      <c r="E20" s="9">
        <v>33</v>
      </c>
      <c r="F20" s="9">
        <v>32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92</v>
      </c>
      <c r="N20" s="15">
        <v>0.72</v>
      </c>
    </row>
    <row r="21" spans="1:14" s="11" customFormat="1" ht="25.5" x14ac:dyDescent="0.2">
      <c r="A21" s="9" t="s">
        <v>40</v>
      </c>
      <c r="B21" s="9" t="s">
        <v>49</v>
      </c>
      <c r="C21" s="9" t="s">
        <v>42</v>
      </c>
      <c r="D21" s="9" t="s">
        <v>43</v>
      </c>
      <c r="E21" s="9">
        <v>8</v>
      </c>
      <c r="F21" s="9">
        <v>8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94</v>
      </c>
      <c r="N21" s="15">
        <v>0.75</v>
      </c>
    </row>
    <row r="22" spans="1:14" s="11" customFormat="1" ht="25.5" x14ac:dyDescent="0.2">
      <c r="A22" s="9" t="s">
        <v>40</v>
      </c>
      <c r="B22" s="9" t="s">
        <v>50</v>
      </c>
      <c r="C22" s="9" t="s">
        <v>42</v>
      </c>
      <c r="D22" s="9" t="s">
        <v>43</v>
      </c>
      <c r="E22" s="9">
        <v>8</v>
      </c>
      <c r="F22" s="9">
        <v>8</v>
      </c>
      <c r="G22" s="9"/>
      <c r="H22" s="10"/>
      <c r="I22" s="9">
        <f t="shared" si="0"/>
        <v>0</v>
      </c>
      <c r="J22" s="10"/>
      <c r="K22" s="9">
        <v>0</v>
      </c>
      <c r="L22" s="10">
        <f t="shared" si="1"/>
        <v>0</v>
      </c>
      <c r="M22" s="9">
        <v>92</v>
      </c>
      <c r="N22" s="15">
        <v>0.63</v>
      </c>
    </row>
    <row r="23" spans="1:14" s="11" customFormat="1" ht="25.5" x14ac:dyDescent="0.2">
      <c r="A23" s="9" t="s">
        <v>40</v>
      </c>
      <c r="B23" s="9" t="s">
        <v>52</v>
      </c>
      <c r="C23" s="9" t="s">
        <v>42</v>
      </c>
      <c r="D23" s="9" t="s">
        <v>43</v>
      </c>
      <c r="E23" s="9">
        <v>8</v>
      </c>
      <c r="F23" s="9">
        <v>8</v>
      </c>
      <c r="G23" s="9"/>
      <c r="H23" s="10"/>
      <c r="I23" s="9">
        <f t="shared" si="0"/>
        <v>0</v>
      </c>
      <c r="J23" s="10"/>
      <c r="K23" s="9">
        <v>0</v>
      </c>
      <c r="L23" s="10">
        <f t="shared" si="1"/>
        <v>0</v>
      </c>
      <c r="M23" s="9">
        <v>98</v>
      </c>
      <c r="N23" s="15">
        <v>0.88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221</v>
      </c>
      <c r="F28" s="17">
        <f>SUM(F14:F27)</f>
        <v>210</v>
      </c>
      <c r="G28" s="17"/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90.1</v>
      </c>
      <c r="N28" s="19">
        <f>AVERAGE(N14:N27)</f>
        <v>0.77299999999999991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2022- ENE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ref="H15:H27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3"/>
        <v>0</v>
      </c>
      <c r="I16" s="9">
        <f t="shared" si="0"/>
        <v>37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3"/>
        <v>0</v>
      </c>
      <c r="I17" s="9">
        <f t="shared" si="0"/>
        <v>33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2022-12-20T03:39:44Z</dcterms:modified>
  <cp:category/>
  <cp:contentStatus/>
</cp:coreProperties>
</file>