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0" yWindow="0" windowWidth="25600" windowHeight="1362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D18" i="5"/>
  <c r="C18" i="5"/>
  <c r="A18" i="5"/>
  <c r="L17" i="5"/>
  <c r="I17" i="5"/>
  <c r="J17" i="5"/>
  <c r="H17" i="5"/>
  <c r="D17" i="5"/>
  <c r="C17" i="5"/>
  <c r="A17" i="5"/>
  <c r="L16" i="5"/>
  <c r="I16" i="5"/>
  <c r="J16" i="5"/>
  <c r="H16" i="5"/>
  <c r="D16" i="5"/>
  <c r="C16" i="5"/>
  <c r="A16" i="5"/>
  <c r="L15" i="5"/>
  <c r="I15" i="5"/>
  <c r="J15" i="5"/>
  <c r="H15" i="5"/>
  <c r="D15" i="5"/>
  <c r="C15" i="5"/>
  <c r="A15" i="5"/>
  <c r="L14" i="5"/>
  <c r="I14" i="5"/>
  <c r="J14" i="5"/>
  <c r="H14" i="5"/>
  <c r="D14" i="5"/>
  <c r="C14" i="5"/>
  <c r="A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<sst xmlns="http://schemas.openxmlformats.org/spreadsheetml/2006/main" count="182" uniqueCount="48">
  <si>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</si>
  <si>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</si>
  <si>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</si>
  <si>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</si>
  <si>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</si>
  <si>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</si>
  <si>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</si>
  <si>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</si>
  <si>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</si>
  <si>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</si>
  <si>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</si>
  <si>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</si>
  <si>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</si>
  <si>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</si>
  <si>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</si>
  <si>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</si>
  <si>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</si>
  <si>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</si>
  <si>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</si>
  <si>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</si>
  <si>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</si>
  <si>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</si>
  <si>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</si>
  <si>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</si>
  <si>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</si>
  <si>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</si>
  <si>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</si>
  <si>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</si>
  <si>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</si>
  <si>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</si>
  <si>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</si>
  <si>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</si>
  <si>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</si>
  <si>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</si>
  <si>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</si>
  <si>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</si>
  <si>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MTI. MARTHA LAURA SEDAS CARDENAS</t>
  </si>
  <si>
    <t>FUNDAMENTOS DE INVESTIGACION</t>
  </si>
  <si>
    <t>104B</t>
  </si>
  <si>
    <t>FUNDAMENTOS DE TELECOMUNICACIONES</t>
  </si>
  <si>
    <t>SISTEMAS DE INFORMACION PARA LOS NEGOCIOS</t>
  </si>
  <si>
    <t>704A2</t>
  </si>
  <si>
    <t>REDES DE COMPUTADORAS</t>
  </si>
  <si>
    <t>304B1</t>
  </si>
  <si>
    <t>ISIC</t>
  </si>
  <si>
    <t>SEP. 2022 - ENE. 2023</t>
  </si>
  <si>
    <t>PROFESOR(A):</t>
  </si>
  <si>
    <t>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</si>
</sst>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workbookViewId="0">
      <selection activeCell="M28" sqref="M2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47</v>
      </c>
      <c r="C8" s="28"/>
      <c r="D8" s="5" t="s">
        <v>6</v>
      </c>
      <c r="E8" s="6">
        <v>5</v>
      </c>
      <c r="F8" s="1"/>
      <c r="G8" s="4" t="s">
        <v>7</v>
      </c>
      <c r="H8" s="6">
        <v>4</v>
      </c>
      <c r="I8" s="34" t="s">
        <v>8</v>
      </c>
      <c r="J8" s="24"/>
      <c r="K8" s="24"/>
      <c r="L8" s="27" t="s">
        <v>45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46</v>
      </c>
      <c r="B10" s="27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37</v>
      </c>
      <c r="B14" s="10" t="s">
        <v>21</v>
      </c>
      <c r="C14" s="11" t="s">
        <v>24</v>
      </c>
      <c r="D14" s="10" t="s">
        <v>44</v>
      </c>
      <c r="E14" s="11">
        <v>40</v>
      </c>
      <c r="F14" s="11">
        <v>38</v>
      </c>
      <c r="G14" s="10"/>
      <c r="H14" s="12"/>
      <c r="I14" s="10">
        <f t="shared" ref="I14:I27" si="0">(E14-SUM(F14:G14))-K14</f>
        <v>2</v>
      </c>
      <c r="J14" s="12"/>
      <c r="K14" s="10">
        <v>0</v>
      </c>
      <c r="L14" s="12">
        <v>0</v>
      </c>
      <c r="M14" s="10">
        <v>73</v>
      </c>
      <c r="N14" s="13">
        <v>0.95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37</v>
      </c>
      <c r="B15" s="11" t="s">
        <v>21</v>
      </c>
      <c r="C15" s="11" t="s">
        <v>38</v>
      </c>
      <c r="D15" s="11" t="s">
        <v>44</v>
      </c>
      <c r="E15" s="11">
        <v>24</v>
      </c>
      <c r="F15" s="10">
        <v>23</v>
      </c>
      <c r="G15" s="10"/>
      <c r="H15" s="12"/>
      <c r="I15" s="10">
        <f t="shared" si="0"/>
        <v>1</v>
      </c>
      <c r="J15" s="12"/>
      <c r="K15" s="10">
        <v>0</v>
      </c>
      <c r="L15" s="12">
        <v>0</v>
      </c>
      <c r="M15" s="10">
        <v>67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9" t="s">
        <v>39</v>
      </c>
      <c r="B16" s="11" t="s">
        <v>21</v>
      </c>
      <c r="C16" s="11" t="s">
        <v>26</v>
      </c>
      <c r="D16" s="11" t="s">
        <v>44</v>
      </c>
      <c r="E16" s="11"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77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9" t="s">
        <v>40</v>
      </c>
      <c r="B17" s="11" t="s">
        <v>21</v>
      </c>
      <c r="C17" s="11" t="s">
        <v>41</v>
      </c>
      <c r="D17" s="11" t="s">
        <v>44</v>
      </c>
      <c r="E17" s="11"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42</v>
      </c>
      <c r="B18" s="10" t="s">
        <v>21</v>
      </c>
      <c r="C18" s="10" t="s">
        <v>43</v>
      </c>
      <c r="D18" s="10" t="s">
        <v>44</v>
      </c>
      <c r="E18" s="10">
        <v>14</v>
      </c>
      <c r="F18" s="10">
        <v>13</v>
      </c>
      <c r="G18" s="10"/>
      <c r="H18" s="12"/>
      <c r="I18" s="10">
        <f t="shared" si="0"/>
        <v>1</v>
      </c>
      <c r="J18" s="12"/>
      <c r="K18" s="10">
        <v>0</v>
      </c>
      <c r="L18" s="12">
        <v>0</v>
      </c>
      <c r="M18" s="10">
        <v>70</v>
      </c>
      <c r="N18" s="13">
        <v>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73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MTI. MARTHA LAURA SEDAS CARDENAS</v>
      </c>
      <c r="C37" s="24"/>
      <c r="D37" s="24"/>
      <c r="E37" s="22"/>
      <c r="F37" s="22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5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6" workbookViewId="0">
      <selection activeCell="G20" sqref="G20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>
        <v>2</v>
      </c>
      <c r="C8" s="28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4" t="s">
        <v>8</v>
      </c>
      <c r="J8" s="24"/>
      <c r="K8" s="24"/>
      <c r="L8" s="27" t="str">
        <f>'1'!L8</f>
        <v>SEP. 2022 - ENE.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7" t="str">
        <f>'1'!B10</f>
        <v>MTI. MARTHA LAURA SEDAS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0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MTI. MARTHA LAURA SEDAS CARDENAS</v>
      </c>
      <c r="C37" s="24"/>
      <c r="D37" s="24"/>
      <c r="E37" s="22"/>
      <c r="F37" s="22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>
        <v>3</v>
      </c>
      <c r="C8" s="28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4" t="s">
        <v>8</v>
      </c>
      <c r="J8" s="24"/>
      <c r="K8" s="24"/>
      <c r="L8" s="27" t="str">
        <f>'1'!L8</f>
        <v>SEP. 2022 - ENE.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7" t="str">
        <f>'1'!B10</f>
        <v>MTI. MARTHA LAURA SEDAS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MTI. MARTHA LAURA SEDAS CARDENAS</v>
      </c>
      <c r="C37" s="24"/>
      <c r="D37" s="24"/>
      <c r="E37" s="22"/>
      <c r="F37" s="22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>
        <v>4</v>
      </c>
      <c r="C8" s="28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4" t="s">
        <v>8</v>
      </c>
      <c r="J8" s="24"/>
      <c r="K8" s="24"/>
      <c r="L8" s="27" t="str">
        <f>'1'!L8</f>
        <v>SEP. 2022 - ENE.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7" t="str">
        <f>'1'!B10</f>
        <v>MTI. MARTHA LAURA SEDAS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0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MTI. MARTHA LAURA SEDAS CARDENAS</v>
      </c>
      <c r="C37" s="24"/>
      <c r="D37" s="24"/>
      <c r="E37" s="22"/>
      <c r="F37" s="22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6" t="s">
        <v>3</v>
      </c>
      <c r="B6" s="24"/>
      <c r="C6" s="24"/>
      <c r="D6" s="24"/>
      <c r="E6" s="29" t="s">
        <v>34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7" t="s">
        <v>35</v>
      </c>
      <c r="C8" s="28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4" t="s">
        <v>8</v>
      </c>
      <c r="J8" s="24"/>
      <c r="K8" s="24"/>
      <c r="L8" s="27" t="str">
        <f>'1'!L8</f>
        <v>SEP. 2022 - ENE.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7" t="str">
        <f>'1'!B10</f>
        <v>MTI. MARTHA LAURA SEDAS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5" t="s">
        <v>14</v>
      </c>
      <c r="G12" s="36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31"/>
      <c r="C13" s="31"/>
      <c r="D13" s="31"/>
      <c r="E13" s="31"/>
      <c r="F13" s="8" t="s">
        <v>22</v>
      </c>
      <c r="G13" s="8" t="s">
        <v>23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40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>
        <f t="shared" si="0"/>
        <v>0</v>
      </c>
      <c r="I15" s="10">
        <f t="shared" si="1"/>
        <v>24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>
        <f t="shared" si="0"/>
        <v>0</v>
      </c>
      <c r="I16" s="10">
        <f t="shared" si="1"/>
        <v>21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>
        <f t="shared" si="0"/>
        <v>0</v>
      </c>
      <c r="I17" s="10">
        <f t="shared" si="1"/>
        <v>7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106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106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0" t="str">
        <f>B10</f>
        <v>MTI. MARTHA LAURA SEDAS CARDENAS</v>
      </c>
      <c r="C37" s="24"/>
      <c r="D37" s="24"/>
      <c r="E37" s="22"/>
      <c r="F37" s="22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2022-10-18T22:39:24Z</cp:lastPrinted>
  <dcterms:created xsi:type="dcterms:W3CDTF">2021-11-22T14:45:25Z</dcterms:created>
  <dcterms:modified xsi:type="dcterms:W3CDTF">2022-10-19T17:13:21Z</dcterms:modified>
</cp:coreProperties>
</file>