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xl/drawings/drawing4.xml" ContentType="application/vnd.openxmlformats-officedocument.drawing+xml"/>
  <Override PartName="/xl/drawings/vmlDrawing2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drawing3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media/image29.png" ContentType="image/png"/>
  <Override PartName="/xl/media/image28.png" ContentType="image/png"/>
  <Override PartName="/xl/media/image27.png" ContentType="image/png"/>
  <Override PartName="/xl/media/image26.png" ContentType="image/png"/>
  <Override PartName="/xl/media/image25.png" ContentType="image/png"/>
  <Override PartName="/xl/media/image30.png" ContentType="image/png"/>
  <Override PartName="/xl/media/image24.png" ContentType="image/png"/>
  <Override PartName="/xl/media/image23.png" ContentType="image/png"/>
  <Override PartName="/xl/media/image22.png" ContentType="image/png"/>
  <Override PartName="/xl/media/image21.png" ContentType="image/png"/>
  <Override PartName="/xl/styles.xml" ContentType="application/vnd.openxmlformats-officedocument.spreadsheetml.styles+xml"/>
  <Override PartName="/xl/comments4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<sst xmlns="http://schemas.openxmlformats.org/spreadsheetml/2006/main" count="178" uniqueCount="44">
  <si>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</si>
  <si>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</si>
  <si>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</si>
  <si>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</si>
  <si>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</si>
  <si>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</si>
  <si>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</si>
  <si>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</si>
  <si>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</si>
  <si>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</si>
  <si>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SEPT 2022 – ENE 2023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</si>
  <si>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</si>
  <si>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</si>
  <si>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</si>
  <si>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</si>
  <si>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</si>
  <si>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</si>
  <si>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</si>
  <si>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</si>
  <si>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</si>
  <si>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</si>
  <si>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</si>
  <si>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</si>
  <si>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</si>
  <si>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</si>
  <si>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</si>
  <si>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</si>
  <si>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</si>
  <si>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FUNDAMENTOS DE INVESTIGACIÓN</t>
  </si>
  <si>
    <t xml:space="preserve">110A</t>
  </si>
  <si>
    <t xml:space="preserve">IINF</t>
  </si>
  <si>
    <t xml:space="preserve">AUDITORÍA INFORMÁTICA</t>
  </si>
  <si>
    <t xml:space="preserve">510A</t>
  </si>
  <si>
    <t xml:space="preserve">DISEÑO DE NEGOCIOS DIGITALES</t>
  </si>
  <si>
    <t xml:space="preserve">710B</t>
  </si>
  <si>
    <t xml:space="preserve">ESTRATEGIAS PARA EL CRECIMIENTO PROFESIONAL</t>
  </si>
  <si>
    <t xml:space="preserve">910B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</si>
  <si>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</si>
  <si>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</si>
  <si>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</si>
  <si>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</si>
  <si>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</si>
  <si>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LI. GUADALUPE ZETINA CRUZ</t>
  </si>
  <si>
    <t xml:space="preserve">Final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</si>
</sst>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0.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1.png"/><Relationship Id="rId2" Type="http://schemas.openxmlformats.org/officeDocument/2006/relationships/image" Target="../media/image2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3.png"/><Relationship Id="rId2" Type="http://schemas.openxmlformats.org/officeDocument/2006/relationships/image" Target="../media/image2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5.png"/><Relationship Id="rId2" Type="http://schemas.openxmlformats.org/officeDocument/2006/relationships/image" Target="../media/image2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7.png"/><Relationship Id="rId2" Type="http://schemas.openxmlformats.org/officeDocument/2006/relationships/image" Target="../media/image2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2440080</xdr:colOff>
      <xdr:row>0</xdr:row>
      <xdr:rowOff>748800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40080" cy="74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79200</xdr:colOff>
      <xdr:row>0</xdr:row>
      <xdr:rowOff>56160</xdr:rowOff>
    </xdr:from>
    <xdr:to>
      <xdr:col>13</xdr:col>
      <xdr:colOff>636480</xdr:colOff>
      <xdr:row>0</xdr:row>
      <xdr:rowOff>757440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3040" y="56160"/>
          <a:ext cx="1362960" cy="7012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722880</xdr:colOff>
      <xdr:row>38</xdr:row>
      <xdr:rowOff>18000</xdr:rowOff>
    </xdr:to>
    <xdr:sp>
      <xdr:nvSpPr>
        <xdr:cNvPr id="2" name="CustomShape 1" hidden="1"/>
        <xdr:cNvSpPr/>
      </xdr:nvSpPr>
      <xdr:spPr>
        <a:xfrm>
          <a:off x="0" y="0"/>
          <a:ext cx="10026720" cy="9482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2440080</xdr:colOff>
      <xdr:row>0</xdr:row>
      <xdr:rowOff>748800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40080" cy="74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123480</xdr:colOff>
      <xdr:row>0</xdr:row>
      <xdr:rowOff>33480</xdr:rowOff>
    </xdr:from>
    <xdr:to>
      <xdr:col>13</xdr:col>
      <xdr:colOff>680760</xdr:colOff>
      <xdr:row>0</xdr:row>
      <xdr:rowOff>734760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7320" y="33480"/>
          <a:ext cx="1362960" cy="7012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722160</xdr:colOff>
      <xdr:row>38</xdr:row>
      <xdr:rowOff>64800</xdr:rowOff>
    </xdr:to>
    <xdr:sp>
      <xdr:nvSpPr>
        <xdr:cNvPr id="5" name="CustomShape 1" hidden="1"/>
        <xdr:cNvSpPr/>
      </xdr:nvSpPr>
      <xdr:spPr>
        <a:xfrm>
          <a:off x="0" y="0"/>
          <a:ext cx="10026000" cy="953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722160</xdr:colOff>
      <xdr:row>38</xdr:row>
      <xdr:rowOff>64800</xdr:rowOff>
    </xdr:to>
    <xdr:sp>
      <xdr:nvSpPr>
        <xdr:cNvPr id="6" name="CustomShape 1" hidden="1"/>
        <xdr:cNvSpPr/>
      </xdr:nvSpPr>
      <xdr:spPr>
        <a:xfrm>
          <a:off x="0" y="0"/>
          <a:ext cx="10026000" cy="953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722160</xdr:colOff>
      <xdr:row>38</xdr:row>
      <xdr:rowOff>64800</xdr:rowOff>
    </xdr:to>
    <xdr:sp>
      <xdr:nvSpPr>
        <xdr:cNvPr id="7" name="CustomShape 1" hidden="1"/>
        <xdr:cNvSpPr/>
      </xdr:nvSpPr>
      <xdr:spPr>
        <a:xfrm>
          <a:off x="0" y="0"/>
          <a:ext cx="10026000" cy="953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722160</xdr:colOff>
      <xdr:row>38</xdr:row>
      <xdr:rowOff>64800</xdr:rowOff>
    </xdr:to>
    <xdr:sp>
      <xdr:nvSpPr>
        <xdr:cNvPr id="8" name="CustomShape 1"/>
        <xdr:cNvSpPr/>
      </xdr:nvSpPr>
      <xdr:spPr>
        <a:xfrm>
          <a:off x="0" y="0"/>
          <a:ext cx="10026000" cy="953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722160</xdr:colOff>
      <xdr:row>38</xdr:row>
      <xdr:rowOff>64800</xdr:rowOff>
    </xdr:to>
    <xdr:sp>
      <xdr:nvSpPr>
        <xdr:cNvPr id="9" name="CustomShape 1"/>
        <xdr:cNvSpPr/>
      </xdr:nvSpPr>
      <xdr:spPr>
        <a:xfrm>
          <a:off x="0" y="0"/>
          <a:ext cx="10026000" cy="953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722160</xdr:colOff>
      <xdr:row>38</xdr:row>
      <xdr:rowOff>64800</xdr:rowOff>
    </xdr:to>
    <xdr:sp>
      <xdr:nvSpPr>
        <xdr:cNvPr id="10" name="CustomShape 1"/>
        <xdr:cNvSpPr/>
      </xdr:nvSpPr>
      <xdr:spPr>
        <a:xfrm>
          <a:off x="0" y="0"/>
          <a:ext cx="10026000" cy="953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2440080</xdr:colOff>
      <xdr:row>0</xdr:row>
      <xdr:rowOff>748800</xdr:rowOff>
    </xdr:to>
    <xdr:pic>
      <xdr:nvPicPr>
        <xdr:cNvPr id="11" name="Imagen 1" descr=""/>
        <xdr:cNvPicPr/>
      </xdr:nvPicPr>
      <xdr:blipFill>
        <a:blip r:embed="rId1"/>
        <a:stretch/>
      </xdr:blipFill>
      <xdr:spPr>
        <a:xfrm>
          <a:off x="0" y="0"/>
          <a:ext cx="2440080" cy="74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123480</xdr:colOff>
      <xdr:row>0</xdr:row>
      <xdr:rowOff>67320</xdr:rowOff>
    </xdr:from>
    <xdr:to>
      <xdr:col>13</xdr:col>
      <xdr:colOff>680760</xdr:colOff>
      <xdr:row>0</xdr:row>
      <xdr:rowOff>768600</xdr:rowOff>
    </xdr:to>
    <xdr:pic>
      <xdr:nvPicPr>
        <xdr:cNvPr id="12" name="Imagen 2" descr=""/>
        <xdr:cNvPicPr/>
      </xdr:nvPicPr>
      <xdr:blipFill>
        <a:blip r:embed="rId2"/>
        <a:stretch/>
      </xdr:blipFill>
      <xdr:spPr>
        <a:xfrm>
          <a:off x="9427320" y="67320"/>
          <a:ext cx="1362960" cy="7012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722160</xdr:colOff>
      <xdr:row>37</xdr:row>
      <xdr:rowOff>188640</xdr:rowOff>
    </xdr:to>
    <xdr:sp>
      <xdr:nvSpPr>
        <xdr:cNvPr id="13" name="CustomShape 1" hidden="1"/>
        <xdr:cNvSpPr/>
      </xdr:nvSpPr>
      <xdr:spPr>
        <a:xfrm>
          <a:off x="0" y="0"/>
          <a:ext cx="10026000" cy="9525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722160</xdr:colOff>
      <xdr:row>37</xdr:row>
      <xdr:rowOff>188640</xdr:rowOff>
    </xdr:to>
    <xdr:sp>
      <xdr:nvSpPr>
        <xdr:cNvPr id="14" name="CustomShape 1" hidden="1"/>
        <xdr:cNvSpPr/>
      </xdr:nvSpPr>
      <xdr:spPr>
        <a:xfrm>
          <a:off x="0" y="0"/>
          <a:ext cx="10026000" cy="9525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722160</xdr:colOff>
      <xdr:row>37</xdr:row>
      <xdr:rowOff>188640</xdr:rowOff>
    </xdr:to>
    <xdr:sp>
      <xdr:nvSpPr>
        <xdr:cNvPr id="15" name="CustomShape 1" hidden="1"/>
        <xdr:cNvSpPr/>
      </xdr:nvSpPr>
      <xdr:spPr>
        <a:xfrm>
          <a:off x="0" y="0"/>
          <a:ext cx="10026000" cy="9525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722160</xdr:colOff>
      <xdr:row>37</xdr:row>
      <xdr:rowOff>188640</xdr:rowOff>
    </xdr:to>
    <xdr:sp>
      <xdr:nvSpPr>
        <xdr:cNvPr id="16" name="CustomShape 1"/>
        <xdr:cNvSpPr/>
      </xdr:nvSpPr>
      <xdr:spPr>
        <a:xfrm>
          <a:off x="0" y="0"/>
          <a:ext cx="10026000" cy="9525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722160</xdr:colOff>
      <xdr:row>37</xdr:row>
      <xdr:rowOff>188640</xdr:rowOff>
    </xdr:to>
    <xdr:sp>
      <xdr:nvSpPr>
        <xdr:cNvPr id="17" name="CustomShape 1"/>
        <xdr:cNvSpPr/>
      </xdr:nvSpPr>
      <xdr:spPr>
        <a:xfrm>
          <a:off x="0" y="0"/>
          <a:ext cx="10026000" cy="9525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722160</xdr:colOff>
      <xdr:row>37</xdr:row>
      <xdr:rowOff>188640</xdr:rowOff>
    </xdr:to>
    <xdr:sp>
      <xdr:nvSpPr>
        <xdr:cNvPr id="18" name="CustomShape 1"/>
        <xdr:cNvSpPr/>
      </xdr:nvSpPr>
      <xdr:spPr>
        <a:xfrm>
          <a:off x="0" y="0"/>
          <a:ext cx="10026000" cy="9525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2440080</xdr:colOff>
      <xdr:row>0</xdr:row>
      <xdr:rowOff>748800</xdr:rowOff>
    </xdr:to>
    <xdr:pic>
      <xdr:nvPicPr>
        <xdr:cNvPr id="19" name="Imagen 1" descr=""/>
        <xdr:cNvPicPr/>
      </xdr:nvPicPr>
      <xdr:blipFill>
        <a:blip r:embed="rId1"/>
        <a:stretch/>
      </xdr:blipFill>
      <xdr:spPr>
        <a:xfrm>
          <a:off x="0" y="0"/>
          <a:ext cx="2440080" cy="74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45000</xdr:rowOff>
    </xdr:from>
    <xdr:to>
      <xdr:col>13</xdr:col>
      <xdr:colOff>669600</xdr:colOff>
      <xdr:row>0</xdr:row>
      <xdr:rowOff>746280</xdr:rowOff>
    </xdr:to>
    <xdr:pic>
      <xdr:nvPicPr>
        <xdr:cNvPr id="20" name="Imagen 2" descr=""/>
        <xdr:cNvPicPr/>
      </xdr:nvPicPr>
      <xdr:blipFill>
        <a:blip r:embed="rId2"/>
        <a:stretch/>
      </xdr:blipFill>
      <xdr:spPr>
        <a:xfrm>
          <a:off x="9416160" y="45000"/>
          <a:ext cx="1362960" cy="7012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722160</xdr:colOff>
      <xdr:row>38</xdr:row>
      <xdr:rowOff>17280</xdr:rowOff>
    </xdr:to>
    <xdr:sp>
      <xdr:nvSpPr>
        <xdr:cNvPr id="21" name="CustomShape 1" hidden="1"/>
        <xdr:cNvSpPr/>
      </xdr:nvSpPr>
      <xdr:spPr>
        <a:xfrm>
          <a:off x="0" y="0"/>
          <a:ext cx="10026000" cy="9525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722160</xdr:colOff>
      <xdr:row>38</xdr:row>
      <xdr:rowOff>17280</xdr:rowOff>
    </xdr:to>
    <xdr:sp>
      <xdr:nvSpPr>
        <xdr:cNvPr id="22" name="CustomShape 1" hidden="1"/>
        <xdr:cNvSpPr/>
      </xdr:nvSpPr>
      <xdr:spPr>
        <a:xfrm>
          <a:off x="0" y="0"/>
          <a:ext cx="10026000" cy="9525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722160</xdr:colOff>
      <xdr:row>38</xdr:row>
      <xdr:rowOff>17280</xdr:rowOff>
    </xdr:to>
    <xdr:sp>
      <xdr:nvSpPr>
        <xdr:cNvPr id="23" name="CustomShape 1" hidden="1"/>
        <xdr:cNvSpPr/>
      </xdr:nvSpPr>
      <xdr:spPr>
        <a:xfrm>
          <a:off x="0" y="0"/>
          <a:ext cx="10026000" cy="9525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722160</xdr:colOff>
      <xdr:row>38</xdr:row>
      <xdr:rowOff>17280</xdr:rowOff>
    </xdr:to>
    <xdr:sp>
      <xdr:nvSpPr>
        <xdr:cNvPr id="24" name="CustomShape 1"/>
        <xdr:cNvSpPr/>
      </xdr:nvSpPr>
      <xdr:spPr>
        <a:xfrm>
          <a:off x="0" y="0"/>
          <a:ext cx="10026000" cy="9525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722160</xdr:colOff>
      <xdr:row>38</xdr:row>
      <xdr:rowOff>17280</xdr:rowOff>
    </xdr:to>
    <xdr:sp>
      <xdr:nvSpPr>
        <xdr:cNvPr id="25" name="CustomShape 1"/>
        <xdr:cNvSpPr/>
      </xdr:nvSpPr>
      <xdr:spPr>
        <a:xfrm>
          <a:off x="0" y="0"/>
          <a:ext cx="10026000" cy="9525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722160</xdr:colOff>
      <xdr:row>38</xdr:row>
      <xdr:rowOff>17280</xdr:rowOff>
    </xdr:to>
    <xdr:sp>
      <xdr:nvSpPr>
        <xdr:cNvPr id="26" name="CustomShape 1"/>
        <xdr:cNvSpPr/>
      </xdr:nvSpPr>
      <xdr:spPr>
        <a:xfrm>
          <a:off x="0" y="0"/>
          <a:ext cx="10026000" cy="9525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2440080</xdr:colOff>
      <xdr:row>0</xdr:row>
      <xdr:rowOff>748800</xdr:rowOff>
    </xdr:to>
    <xdr:pic>
      <xdr:nvPicPr>
        <xdr:cNvPr id="27" name="Imagen 1" descr=""/>
        <xdr:cNvPicPr/>
      </xdr:nvPicPr>
      <xdr:blipFill>
        <a:blip r:embed="rId1"/>
        <a:stretch/>
      </xdr:blipFill>
      <xdr:spPr>
        <a:xfrm>
          <a:off x="0" y="0"/>
          <a:ext cx="2440080" cy="74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669240</xdr:colOff>
      <xdr:row>0</xdr:row>
      <xdr:rowOff>723600</xdr:rowOff>
    </xdr:to>
    <xdr:pic>
      <xdr:nvPicPr>
        <xdr:cNvPr id="28" name="Imagen 2" descr=""/>
        <xdr:cNvPicPr/>
      </xdr:nvPicPr>
      <xdr:blipFill>
        <a:blip r:embed="rId2"/>
        <a:stretch/>
      </xdr:blipFill>
      <xdr:spPr>
        <a:xfrm>
          <a:off x="9415800" y="22320"/>
          <a:ext cx="1362960" cy="7012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722160</xdr:colOff>
      <xdr:row>38</xdr:row>
      <xdr:rowOff>17280</xdr:rowOff>
    </xdr:to>
    <xdr:sp>
      <xdr:nvSpPr>
        <xdr:cNvPr id="29" name="CustomShape 1" hidden="1"/>
        <xdr:cNvSpPr/>
      </xdr:nvSpPr>
      <xdr:spPr>
        <a:xfrm>
          <a:off x="0" y="0"/>
          <a:ext cx="10026000" cy="9523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722160</xdr:colOff>
      <xdr:row>38</xdr:row>
      <xdr:rowOff>17280</xdr:rowOff>
    </xdr:to>
    <xdr:sp>
      <xdr:nvSpPr>
        <xdr:cNvPr id="30" name="CustomShape 1" hidden="1"/>
        <xdr:cNvSpPr/>
      </xdr:nvSpPr>
      <xdr:spPr>
        <a:xfrm>
          <a:off x="0" y="0"/>
          <a:ext cx="10026000" cy="9523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722160</xdr:colOff>
      <xdr:row>38</xdr:row>
      <xdr:rowOff>17280</xdr:rowOff>
    </xdr:to>
    <xdr:sp>
      <xdr:nvSpPr>
        <xdr:cNvPr id="31" name="CustomShape 1" hidden="1"/>
        <xdr:cNvSpPr/>
      </xdr:nvSpPr>
      <xdr:spPr>
        <a:xfrm>
          <a:off x="0" y="0"/>
          <a:ext cx="10026000" cy="9523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722160</xdr:colOff>
      <xdr:row>38</xdr:row>
      <xdr:rowOff>17280</xdr:rowOff>
    </xdr:to>
    <xdr:sp>
      <xdr:nvSpPr>
        <xdr:cNvPr id="32" name="CustomShape 1"/>
        <xdr:cNvSpPr/>
      </xdr:nvSpPr>
      <xdr:spPr>
        <a:xfrm>
          <a:off x="0" y="0"/>
          <a:ext cx="10026000" cy="9523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722160</xdr:colOff>
      <xdr:row>38</xdr:row>
      <xdr:rowOff>17280</xdr:rowOff>
    </xdr:to>
    <xdr:sp>
      <xdr:nvSpPr>
        <xdr:cNvPr id="33" name="CustomShape 1"/>
        <xdr:cNvSpPr/>
      </xdr:nvSpPr>
      <xdr:spPr>
        <a:xfrm>
          <a:off x="0" y="0"/>
          <a:ext cx="10026000" cy="9523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722160</xdr:colOff>
      <xdr:row>38</xdr:row>
      <xdr:rowOff>17280</xdr:rowOff>
    </xdr:to>
    <xdr:sp>
      <xdr:nvSpPr>
        <xdr:cNvPr id="34" name="CustomShape 1"/>
        <xdr:cNvSpPr/>
      </xdr:nvSpPr>
      <xdr:spPr>
        <a:xfrm>
          <a:off x="0" y="0"/>
          <a:ext cx="10026000" cy="9523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37" activeCellId="0" sqref="G37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36</v>
      </c>
      <c r="F14" s="20" t="n">
        <v>28</v>
      </c>
      <c r="G14" s="20"/>
      <c r="H14" s="21"/>
      <c r="I14" s="20" t="n">
        <v>0</v>
      </c>
      <c r="J14" s="21"/>
      <c r="K14" s="20" t="n">
        <v>0</v>
      </c>
      <c r="L14" s="21" t="n">
        <v>0</v>
      </c>
      <c r="M14" s="20" t="n">
        <v>68</v>
      </c>
      <c r="N14" s="22" t="n">
        <v>0.78</v>
      </c>
    </row>
    <row r="15" s="23" customFormat="true" ht="12.8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19</v>
      </c>
      <c r="F15" s="20" t="n">
        <v>14</v>
      </c>
      <c r="G15" s="20"/>
      <c r="H15" s="21"/>
      <c r="I15" s="20" t="n">
        <v>0</v>
      </c>
      <c r="J15" s="21"/>
      <c r="K15" s="20" t="n">
        <v>0</v>
      </c>
      <c r="L15" s="21" t="n">
        <v>0</v>
      </c>
      <c r="M15" s="20" t="n">
        <v>62</v>
      </c>
      <c r="N15" s="22" t="n">
        <v>0.74</v>
      </c>
    </row>
    <row r="16" s="23" customFormat="true" ht="12.8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30</v>
      </c>
      <c r="E16" s="20" t="n">
        <v>4</v>
      </c>
      <c r="F16" s="20" t="n">
        <v>4</v>
      </c>
      <c r="G16" s="20"/>
      <c r="H16" s="21"/>
      <c r="I16" s="20" t="n">
        <v>0</v>
      </c>
      <c r="J16" s="21"/>
      <c r="K16" s="20" t="n">
        <v>0</v>
      </c>
      <c r="L16" s="21" t="n">
        <v>0</v>
      </c>
      <c r="M16" s="20" t="n">
        <v>88</v>
      </c>
      <c r="N16" s="22" t="n">
        <v>0.5</v>
      </c>
    </row>
    <row r="17" s="23" customFormat="true" ht="23.85" hidden="false" customHeight="false" outlineLevel="0" collapsed="false">
      <c r="A17" s="19" t="s">
        <v>35</v>
      </c>
      <c r="B17" s="20" t="s">
        <v>25</v>
      </c>
      <c r="C17" s="20" t="s">
        <v>36</v>
      </c>
      <c r="D17" s="20" t="s">
        <v>30</v>
      </c>
      <c r="E17" s="20" t="n">
        <v>9</v>
      </c>
      <c r="F17" s="20" t="n">
        <v>7</v>
      </c>
      <c r="G17" s="20"/>
      <c r="H17" s="21"/>
      <c r="I17" s="20" t="n">
        <v>0</v>
      </c>
      <c r="J17" s="21"/>
      <c r="K17" s="20" t="n">
        <v>0</v>
      </c>
      <c r="L17" s="21" t="n">
        <v>0</v>
      </c>
      <c r="M17" s="20" t="n">
        <v>73</v>
      </c>
      <c r="N17" s="22" t="n">
        <v>0.78</v>
      </c>
    </row>
    <row r="18" s="23" customFormat="true" ht="12.8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53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72.75</v>
      </c>
      <c r="N28" s="27" t="n">
        <f aca="false">AVERAGE(N14:N27)</f>
        <v>0.7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42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21" activeCellId="0" sqref="P21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FUNDAMENTOS DE INVESTIGACIÓN</v>
      </c>
      <c r="B14" s="20"/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/>
      <c r="G14" s="20"/>
      <c r="H14" s="21" t="n">
        <f aca="false">F14/E14</f>
        <v>0</v>
      </c>
      <c r="I14" s="20" t="n">
        <f aca="false">(E14-SUM(F14:G14))-K14</f>
        <v>36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AUDITORÍA INFORMÁTICA</v>
      </c>
      <c r="B15" s="20"/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/>
      <c r="G15" s="20"/>
      <c r="H15" s="21" t="n">
        <f aca="false">F15/E15</f>
        <v>0</v>
      </c>
      <c r="I15" s="20" t="n">
        <f aca="false">(E15-SUM(F15:G15))-K15</f>
        <v>19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DISEÑO DE NEGOCIOS DIGITALES</v>
      </c>
      <c r="B16" s="20"/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/>
      <c r="G16" s="20"/>
      <c r="H16" s="21" t="n">
        <f aca="false">F16/E16</f>
        <v>0</v>
      </c>
      <c r="I16" s="20" t="n">
        <f aca="false">(E16-SUM(F16:G16))-K16</f>
        <v>4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22.35" hidden="false" customHeight="true" outlineLevel="0" collapsed="false">
      <c r="A17" s="20" t="str">
        <f aca="false">'1'!A17</f>
        <v>ESTRATEGIAS PARA EL CRECIMIENTO PROFESIONAL</v>
      </c>
      <c r="B17" s="20"/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/>
      <c r="G17" s="20"/>
      <c r="H17" s="21" t="n">
        <f aca="false">F17/E17</f>
        <v>0</v>
      </c>
      <c r="I17" s="20" t="n">
        <f aca="false">(E17-SUM(F17:G17))-K17</f>
        <v>9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68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/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FUNDAMENTOS DE INVESTIGACIÓN</v>
      </c>
      <c r="B14" s="20"/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/>
      <c r="G14" s="20"/>
      <c r="H14" s="21" t="n">
        <f aca="false">F14/E14</f>
        <v>0</v>
      </c>
      <c r="I14" s="20" t="n">
        <f aca="false">(E14-SUM(F14:G14))-K14</f>
        <v>36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AUDITORÍA INFORMÁTICA</v>
      </c>
      <c r="B15" s="20"/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/>
      <c r="G15" s="20"/>
      <c r="H15" s="21" t="n">
        <f aca="false">F15/E15</f>
        <v>0</v>
      </c>
      <c r="I15" s="20" t="n">
        <f aca="false">(E15-SUM(F15:G15))-K15</f>
        <v>19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DISEÑO DE NEGOCIOS DIGITALES</v>
      </c>
      <c r="B16" s="20"/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/>
      <c r="G16" s="20"/>
      <c r="H16" s="21" t="n">
        <f aca="false">F16/E16</f>
        <v>0</v>
      </c>
      <c r="I16" s="20" t="n">
        <f aca="false">(E16-SUM(F16:G16))-K16</f>
        <v>4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27.2" hidden="false" customHeight="true" outlineLevel="0" collapsed="false">
      <c r="A17" s="20" t="str">
        <f aca="false">'1'!A17</f>
        <v>ESTRATEGIAS PARA EL CRECIMIENTO PROFESIONAL</v>
      </c>
      <c r="B17" s="20"/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/>
      <c r="G17" s="20"/>
      <c r="H17" s="21" t="n">
        <f aca="false">F17/E17</f>
        <v>0</v>
      </c>
      <c r="I17" s="20" t="n">
        <f aca="false">(E17-SUM(F17:G17))-K17</f>
        <v>9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68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/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Q13" activeCellId="0" sqref="Q13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FUNDAMENTOS DE INVESTIGACIÓN</v>
      </c>
      <c r="B14" s="20"/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/>
      <c r="G14" s="20"/>
      <c r="H14" s="21" t="n">
        <f aca="false">F14/E14</f>
        <v>0</v>
      </c>
      <c r="I14" s="20" t="n">
        <f aca="false">(E14-SUM(F14:G14))-K14</f>
        <v>36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AUDITORÍA INFORMÁTICA</v>
      </c>
      <c r="B15" s="20"/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/>
      <c r="G15" s="20"/>
      <c r="H15" s="21" t="n">
        <f aca="false">F15/E15</f>
        <v>0</v>
      </c>
      <c r="I15" s="20" t="n">
        <f aca="false">(E15-SUM(F15:G15))-K15</f>
        <v>19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DISEÑO DE NEGOCIOS DIGITALES</v>
      </c>
      <c r="B16" s="20"/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/>
      <c r="G16" s="20"/>
      <c r="H16" s="21" t="n">
        <f aca="false">F16/E16</f>
        <v>0</v>
      </c>
      <c r="I16" s="20" t="n">
        <f aca="false">(E16-SUM(F16:G16))-K16</f>
        <v>4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25.7" hidden="false" customHeight="true" outlineLevel="0" collapsed="false">
      <c r="A17" s="20" t="str">
        <f aca="false">'1'!A17</f>
        <v>ESTRATEGIAS PARA EL CRECIMIENTO PROFESIONAL</v>
      </c>
      <c r="B17" s="20"/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/>
      <c r="G17" s="20"/>
      <c r="H17" s="21" t="n">
        <f aca="false">F17/E17</f>
        <v>0</v>
      </c>
      <c r="I17" s="20" t="n">
        <f aca="false">(E17-SUM(F17:G17))-K17</f>
        <v>9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68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/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43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FUNDAMENTOS DE INVESTIGACIÓN</v>
      </c>
      <c r="B14" s="20"/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/>
      <c r="G14" s="20"/>
      <c r="H14" s="21" t="n">
        <f aca="false">F14/E14</f>
        <v>0</v>
      </c>
      <c r="I14" s="20" t="n">
        <f aca="false">(E14-SUM(F14:G14))-K14</f>
        <v>36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AUDITORÍA INFORMÁTICA</v>
      </c>
      <c r="B15" s="20"/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/>
      <c r="G15" s="20"/>
      <c r="H15" s="21" t="n">
        <f aca="false">F15/E15</f>
        <v>0</v>
      </c>
      <c r="I15" s="20" t="n">
        <f aca="false">(E15-SUM(F15:G15))-K15</f>
        <v>19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DISEÑO DE NEGOCIOS DIGITALES</v>
      </c>
      <c r="B16" s="20"/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/>
      <c r="G16" s="20"/>
      <c r="H16" s="21" t="n">
        <f aca="false">F16/E16</f>
        <v>0</v>
      </c>
      <c r="I16" s="20" t="n">
        <f aca="false">(E16-SUM(F16:G16))-K16</f>
        <v>4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25.5" hidden="false" customHeight="false" outlineLevel="0" collapsed="false">
      <c r="A17" s="20" t="str">
        <f aca="false">'1'!A17</f>
        <v>ESTRATEGIAS PARA EL CRECIMIENTO PROFESIONAL</v>
      </c>
      <c r="B17" s="20"/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/>
      <c r="G17" s="20"/>
      <c r="H17" s="21" t="n">
        <f aca="false">F17/E17</f>
        <v>0</v>
      </c>
      <c r="I17" s="20" t="n">
        <f aca="false">(E17-SUM(F17:G17))-K17</f>
        <v>9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68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/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286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2022-10-19T08:16:29Z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