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109.png" ContentType="image/png"/>
  <Override PartName="/xl/media/image108.png" ContentType="image/png"/>
  <Override PartName="/xl/media/image107.png" ContentType="image/png"/>
  <Override PartName="/xl/media/image106.png" ContentType="image/png"/>
  <Override PartName="/xl/media/image105.png" ContentType="image/png"/>
  <Override PartName="/xl/media/image110.png" ContentType="image/png"/>
  <Override PartName="/xl/media/image104.png" ContentType="image/png"/>
  <Override PartName="/xl/media/image103.png" ContentType="image/png"/>
  <Override PartName="/xl/media/image102.png" ContentType="image/png"/>
  <Override PartName="/xl/media/image101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<sst xmlns="http://schemas.openxmlformats.org/spreadsheetml/2006/main" count="187" uniqueCount="47">
  <si>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</si>
  <si>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</si>
  <si>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</si>
  <si>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</si>
  <si>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</si>
  <si>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</si>
  <si>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</si>
  <si>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</si>
  <si>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</si>
  <si>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</si>
  <si>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 2022 – ENE 2023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</si>
  <si>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</si>
  <si>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</si>
  <si>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</si>
  <si>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</si>
  <si>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</si>
  <si>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</si>
  <si>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</si>
  <si>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</si>
  <si>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</si>
  <si>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</si>
  <si>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</si>
  <si>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</si>
  <si>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</si>
  <si>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</si>
  <si>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</si>
  <si>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</si>
  <si>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</si>
  <si>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</si>
  <si>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</si>
  <si>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</si>
  <si>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AUDITORÍA INFORMÁTICA</t>
  </si>
  <si>
    <t xml:space="preserve">510A</t>
  </si>
  <si>
    <t xml:space="preserve">DISEÑO DE NEGOCIOS DIGITALES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</si>
  <si>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</si>
  <si>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</si>
  <si>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</si>
  <si>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</si>
  <si>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</si>
  <si>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</si>
  <si>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</si>
  <si>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</si>
  <si>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LI. GUADALUPE ZETINA CRUZ</t>
  </si>
  <si>
    <t xml:space="preserve">II</t>
  </si>
  <si>
    <t xml:space="preserve">S/E</t>
  </si>
  <si>
    <t xml:space="preserve">III</t>
  </si>
  <si>
    <t xml:space="preserve">Final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</si>
</sst>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01.png"/><Relationship Id="rId2" Type="http://schemas.openxmlformats.org/officeDocument/2006/relationships/image" Target="../media/image10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03.png"/><Relationship Id="rId2" Type="http://schemas.openxmlformats.org/officeDocument/2006/relationships/image" Target="../media/image10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05.png"/><Relationship Id="rId2" Type="http://schemas.openxmlformats.org/officeDocument/2006/relationships/image" Target="../media/image10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07.png"/><Relationship Id="rId2" Type="http://schemas.openxmlformats.org/officeDocument/2006/relationships/image" Target="../media/image10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09.png"/><Relationship Id="rId2" Type="http://schemas.openxmlformats.org/officeDocument/2006/relationships/image" Target="../media/image1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79200</xdr:colOff>
      <xdr:row>0</xdr:row>
      <xdr:rowOff>56160</xdr:rowOff>
    </xdr:from>
    <xdr:to>
      <xdr:col>13</xdr:col>
      <xdr:colOff>635400</xdr:colOff>
      <xdr:row>0</xdr:row>
      <xdr:rowOff>756360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3040" y="56160"/>
          <a:ext cx="1361880" cy="7002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721800</xdr:colOff>
      <xdr:row>38</xdr:row>
      <xdr:rowOff>16920</xdr:rowOff>
    </xdr:to>
    <xdr:sp>
      <xdr:nvSpPr>
        <xdr:cNvPr id="2" name="CustomShape 1" hidden="1"/>
        <xdr:cNvSpPr/>
      </xdr:nvSpPr>
      <xdr:spPr>
        <a:xfrm>
          <a:off x="0" y="0"/>
          <a:ext cx="10025640" cy="9481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680040</xdr:colOff>
      <xdr:row>0</xdr:row>
      <xdr:rowOff>733680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7680" y="33480"/>
          <a:ext cx="1361880" cy="7002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721440</xdr:colOff>
      <xdr:row>38</xdr:row>
      <xdr:rowOff>63720</xdr:rowOff>
    </xdr:to>
    <xdr:sp>
      <xdr:nvSpPr>
        <xdr:cNvPr id="5" name="CustomShape 1" hidden="1"/>
        <xdr:cNvSpPr/>
      </xdr:nvSpPr>
      <xdr:spPr>
        <a:xfrm>
          <a:off x="0" y="0"/>
          <a:ext cx="10025280" cy="9678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721440</xdr:colOff>
      <xdr:row>38</xdr:row>
      <xdr:rowOff>63720</xdr:rowOff>
    </xdr:to>
    <xdr:sp>
      <xdr:nvSpPr>
        <xdr:cNvPr id="6" name="CustomShape 1" hidden="1"/>
        <xdr:cNvSpPr/>
      </xdr:nvSpPr>
      <xdr:spPr>
        <a:xfrm>
          <a:off x="0" y="0"/>
          <a:ext cx="10025280" cy="9678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721440</xdr:colOff>
      <xdr:row>38</xdr:row>
      <xdr:rowOff>63720</xdr:rowOff>
    </xdr:to>
    <xdr:sp>
      <xdr:nvSpPr>
        <xdr:cNvPr id="7" name="CustomShape 1" hidden="1"/>
        <xdr:cNvSpPr/>
      </xdr:nvSpPr>
      <xdr:spPr>
        <a:xfrm>
          <a:off x="0" y="0"/>
          <a:ext cx="10025280" cy="9678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123480</xdr:colOff>
      <xdr:row>0</xdr:row>
      <xdr:rowOff>67320</xdr:rowOff>
    </xdr:from>
    <xdr:to>
      <xdr:col>13</xdr:col>
      <xdr:colOff>679680</xdr:colOff>
      <xdr:row>0</xdr:row>
      <xdr:rowOff>767520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7320" y="67320"/>
          <a:ext cx="1361880" cy="7002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721080</xdr:colOff>
      <xdr:row>37</xdr:row>
      <xdr:rowOff>187560</xdr:rowOff>
    </xdr:to>
    <xdr:sp>
      <xdr:nvSpPr>
        <xdr:cNvPr id="10" name="CustomShape 1" hidden="1"/>
        <xdr:cNvSpPr/>
      </xdr:nvSpPr>
      <xdr:spPr>
        <a:xfrm>
          <a:off x="0" y="0"/>
          <a:ext cx="1002492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721080</xdr:colOff>
      <xdr:row>37</xdr:row>
      <xdr:rowOff>187560</xdr:rowOff>
    </xdr:to>
    <xdr:sp>
      <xdr:nvSpPr>
        <xdr:cNvPr id="11" name="CustomShape 1" hidden="1"/>
        <xdr:cNvSpPr/>
      </xdr:nvSpPr>
      <xdr:spPr>
        <a:xfrm>
          <a:off x="0" y="0"/>
          <a:ext cx="1002492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721080</xdr:colOff>
      <xdr:row>37</xdr:row>
      <xdr:rowOff>187560</xdr:rowOff>
    </xdr:to>
    <xdr:sp>
      <xdr:nvSpPr>
        <xdr:cNvPr id="12" name="CustomShape 1" hidden="1"/>
        <xdr:cNvSpPr/>
      </xdr:nvSpPr>
      <xdr:spPr>
        <a:xfrm>
          <a:off x="0" y="0"/>
          <a:ext cx="1002492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45000</xdr:rowOff>
    </xdr:from>
    <xdr:to>
      <xdr:col>13</xdr:col>
      <xdr:colOff>668520</xdr:colOff>
      <xdr:row>0</xdr:row>
      <xdr:rowOff>745200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6160" y="45000"/>
          <a:ext cx="1361880" cy="7002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721080</xdr:colOff>
      <xdr:row>38</xdr:row>
      <xdr:rowOff>16200</xdr:rowOff>
    </xdr:to>
    <xdr:sp>
      <xdr:nvSpPr>
        <xdr:cNvPr id="15" name="CustomShape 1" hidden="1"/>
        <xdr:cNvSpPr/>
      </xdr:nvSpPr>
      <xdr:spPr>
        <a:xfrm>
          <a:off x="0" y="0"/>
          <a:ext cx="1002492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721080</xdr:colOff>
      <xdr:row>38</xdr:row>
      <xdr:rowOff>16200</xdr:rowOff>
    </xdr:to>
    <xdr:sp>
      <xdr:nvSpPr>
        <xdr:cNvPr id="16" name="CustomShape 1" hidden="1"/>
        <xdr:cNvSpPr/>
      </xdr:nvSpPr>
      <xdr:spPr>
        <a:xfrm>
          <a:off x="0" y="0"/>
          <a:ext cx="1002492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721080</xdr:colOff>
      <xdr:row>38</xdr:row>
      <xdr:rowOff>16200</xdr:rowOff>
    </xdr:to>
    <xdr:sp>
      <xdr:nvSpPr>
        <xdr:cNvPr id="17" name="CustomShape 1" hidden="1"/>
        <xdr:cNvSpPr/>
      </xdr:nvSpPr>
      <xdr:spPr>
        <a:xfrm>
          <a:off x="0" y="0"/>
          <a:ext cx="1002492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668160</xdr:colOff>
      <xdr:row>0</xdr:row>
      <xdr:rowOff>722520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5800" y="22320"/>
          <a:ext cx="1361880" cy="7002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721080</xdr:colOff>
      <xdr:row>38</xdr:row>
      <xdr:rowOff>16200</xdr:rowOff>
    </xdr:to>
    <xdr:sp>
      <xdr:nvSpPr>
        <xdr:cNvPr id="20" name="CustomShape 1" hidden="1"/>
        <xdr:cNvSpPr/>
      </xdr:nvSpPr>
      <xdr:spPr>
        <a:xfrm>
          <a:off x="0" y="0"/>
          <a:ext cx="10024920" cy="952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721080</xdr:colOff>
      <xdr:row>38</xdr:row>
      <xdr:rowOff>16200</xdr:rowOff>
    </xdr:to>
    <xdr:sp>
      <xdr:nvSpPr>
        <xdr:cNvPr id="21" name="CustomShape 1" hidden="1"/>
        <xdr:cNvSpPr/>
      </xdr:nvSpPr>
      <xdr:spPr>
        <a:xfrm>
          <a:off x="0" y="0"/>
          <a:ext cx="10024920" cy="952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721080</xdr:colOff>
      <xdr:row>38</xdr:row>
      <xdr:rowOff>16200</xdr:rowOff>
    </xdr:to>
    <xdr:sp>
      <xdr:nvSpPr>
        <xdr:cNvPr id="22" name="CustomShape 1" hidden="1"/>
        <xdr:cNvSpPr/>
      </xdr:nvSpPr>
      <xdr:spPr>
        <a:xfrm>
          <a:off x="0" y="0"/>
          <a:ext cx="10024920" cy="952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M14" activeCellId="0" sqref="M14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36</v>
      </c>
      <c r="F14" s="20" t="n">
        <v>28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68</v>
      </c>
      <c r="N14" s="22" t="n">
        <v>0.78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19</v>
      </c>
      <c r="F15" s="20" t="n">
        <v>14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62</v>
      </c>
      <c r="N15" s="22" t="n">
        <v>0.74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4</v>
      </c>
      <c r="F16" s="20" t="n">
        <v>4</v>
      </c>
      <c r="G16" s="20"/>
      <c r="H16" s="21"/>
      <c r="I16" s="20" t="n">
        <v>0</v>
      </c>
      <c r="J16" s="21"/>
      <c r="K16" s="20" t="n">
        <v>0</v>
      </c>
      <c r="L16" s="21" t="n">
        <v>0</v>
      </c>
      <c r="M16" s="20" t="n">
        <v>88</v>
      </c>
      <c r="N16" s="22" t="n">
        <v>0.5</v>
      </c>
    </row>
    <row r="17" s="23" customFormat="true" ht="23.85" hidden="false" customHeight="false" outlineLevel="0" collapsed="false">
      <c r="A17" s="19" t="s">
        <v>35</v>
      </c>
      <c r="B17" s="20" t="s">
        <v>25</v>
      </c>
      <c r="C17" s="20" t="s">
        <v>36</v>
      </c>
      <c r="D17" s="20" t="s">
        <v>30</v>
      </c>
      <c r="E17" s="20" t="n">
        <v>9</v>
      </c>
      <c r="F17" s="20" t="n">
        <v>7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73</v>
      </c>
      <c r="N17" s="22" t="n">
        <v>0.78</v>
      </c>
    </row>
    <row r="18" s="23" customFormat="true" ht="12.8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v>0</v>
      </c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v>0</v>
      </c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v>0</v>
      </c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v>0</v>
      </c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v>0</v>
      </c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v>0</v>
      </c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v>0</v>
      </c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53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72.75</v>
      </c>
      <c r="N28" s="27" t="n">
        <f aca="false">AVERAGE(N14:N27)</f>
        <v>0.7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7" activeCellId="0" sqref="O17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43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22</v>
      </c>
      <c r="G14" s="20"/>
      <c r="H14" s="21"/>
      <c r="I14" s="20" t="n">
        <f aca="false">(E14-SUM(F14:G14))-K14</f>
        <v>14</v>
      </c>
      <c r="J14" s="21"/>
      <c r="K14" s="20" t="n">
        <v>0</v>
      </c>
      <c r="L14" s="21" t="n">
        <f aca="false">K14/E14</f>
        <v>0</v>
      </c>
      <c r="M14" s="20" t="n">
        <v>51</v>
      </c>
      <c r="N14" s="22" t="n">
        <v>0.61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43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12</v>
      </c>
      <c r="G15" s="20"/>
      <c r="H15" s="21"/>
      <c r="I15" s="20" t="n">
        <f aca="false">(E15-SUM(F15:G15))-K15</f>
        <v>7</v>
      </c>
      <c r="J15" s="21"/>
      <c r="K15" s="20" t="n">
        <v>0</v>
      </c>
      <c r="L15" s="21" t="n">
        <f aca="false">K15/E15</f>
        <v>0</v>
      </c>
      <c r="M15" s="20" t="n">
        <v>56</v>
      </c>
      <c r="N15" s="22" t="n">
        <v>0.63</v>
      </c>
    </row>
    <row r="16" s="23" customFormat="true" ht="12.8" hidden="false" customHeight="false" outlineLevel="0" collapsed="false">
      <c r="A16" s="20" t="str">
        <f aca="false">'1'!A16</f>
        <v>DISEÑO DE NEGOCIOS DIGITALES</v>
      </c>
      <c r="B16" s="20" t="s">
        <v>44</v>
      </c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 t="n">
        <v>0</v>
      </c>
      <c r="G16" s="20"/>
      <c r="H16" s="21"/>
      <c r="I16" s="20" t="n">
        <f aca="false">(E16-SUM(F16:G16))-K16</f>
        <v>4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2.35" hidden="false" customHeight="true" outlineLevel="0" collapsed="false">
      <c r="A17" s="20" t="str">
        <f aca="false">'1'!A17</f>
        <v>ESTRATEGIAS PARA EL CRECIMIENTO PROFESIONAL</v>
      </c>
      <c r="B17" s="20" t="s">
        <v>43</v>
      </c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 t="n">
        <v>5</v>
      </c>
      <c r="G17" s="20"/>
      <c r="H17" s="21"/>
      <c r="I17" s="20" t="n">
        <f aca="false">(E17-SUM(F17:G17))-K17</f>
        <v>4</v>
      </c>
      <c r="J17" s="21"/>
      <c r="K17" s="20" t="n">
        <v>0</v>
      </c>
      <c r="L17" s="21" t="n">
        <f aca="false">K17/E17</f>
        <v>0</v>
      </c>
      <c r="M17" s="20" t="n">
        <v>50</v>
      </c>
      <c r="N17" s="22" t="n">
        <v>0.56</v>
      </c>
    </row>
    <row r="18" s="23" customFormat="true" ht="26.1" hidden="false" customHeight="true" outlineLevel="0" collapsed="false">
      <c r="A18" s="20" t="s">
        <v>35</v>
      </c>
      <c r="B18" s="20" t="s">
        <v>45</v>
      </c>
      <c r="C18" s="20" t="s">
        <v>36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53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77</v>
      </c>
      <c r="F28" s="25" t="n">
        <f aca="false">SUM(F14:F27)</f>
        <v>44</v>
      </c>
      <c r="G28" s="25" t="n">
        <f aca="false">SUM(G14:G27)</f>
        <v>0</v>
      </c>
      <c r="H28" s="26"/>
      <c r="I28" s="25" t="n">
        <f aca="false">(E28-SUM(F28:G28))-K28</f>
        <v>33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52.5</v>
      </c>
      <c r="N28" s="27" t="n">
        <f aca="false">AVERAGE(N14:N27)</f>
        <v>0.59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7.2" hidden="false" customHeight="tru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3" activeCellId="0" sqref="Q13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5.7" hidden="false" customHeight="tru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46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5.5" hidden="false" customHeight="fals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316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2022-11-03T09:59:19Z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