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129.png" ContentType="image/png"/>
  <Override PartName="/xl/media/image128.png" ContentType="image/png"/>
  <Override PartName="/xl/media/image127.png" ContentType="image/png"/>
  <Override PartName="/xl/media/image126.png" ContentType="image/png"/>
  <Override PartName="/xl/media/image125.png" ContentType="image/png"/>
  <Override PartName="/xl/media/image130.png" ContentType="image/png"/>
  <Override PartName="/xl/media/image124.png" ContentType="image/png"/>
  <Override PartName="/xl/media/image123.png" ContentType="image/png"/>
  <Override PartName="/xl/media/image122.png" ContentType="image/png"/>
  <Override PartName="/xl/media/image12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<sst xmlns="http://schemas.openxmlformats.org/spreadsheetml/2006/main" count="212" uniqueCount="52">
  <si>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</si>
  <si>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</si>
  <si>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</si>
  <si>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</si>
  <si>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</si>
  <si>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</si>
  <si>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</si>
  <si>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</si>
  <si>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</si>
  <si>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</si>
  <si>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SEPT 2022 – ENE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</si>
  <si>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</si>
  <si>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</si>
  <si>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</si>
  <si>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</si>
  <si>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</si>
  <si>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</si>
  <si>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</si>
  <si>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</si>
  <si>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</si>
  <si>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</si>
  <si>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</si>
  <si>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</si>
  <si>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</si>
  <si>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</si>
  <si>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</si>
  <si>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</si>
  <si>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</si>
  <si>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FUNDAMENTOS DE INVESTIGACIÓN</t>
  </si>
  <si>
    <t xml:space="preserve">110A</t>
  </si>
  <si>
    <t xml:space="preserve">IINF</t>
  </si>
  <si>
    <t xml:space="preserve">AUDITORÍA INFORMÁTICA</t>
  </si>
  <si>
    <t xml:space="preserve">510A</t>
  </si>
  <si>
    <t xml:space="preserve">DISEÑO DE NEGOCIOS DIGITALES</t>
  </si>
  <si>
    <t xml:space="preserve">710B</t>
  </si>
  <si>
    <t xml:space="preserve">ESTRATEGIAS PARA EL CRECIMIENTO PROFESIONAL</t>
  </si>
  <si>
    <t xml:space="preserve">910B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</si>
  <si>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</si>
  <si>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</si>
  <si>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</si>
  <si>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</si>
  <si>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</si>
  <si>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</si>
  <si>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</si>
  <si>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S/E</t>
  </si>
  <si>
    <t xml:space="preserve">III</t>
  </si>
  <si>
    <t xml:space="preserve">AUDITORIA INFORMÁTICA</t>
  </si>
  <si>
    <t xml:space="preserve">IV</t>
  </si>
  <si>
    <t xml:space="preserve">DISEÑO DE NEGOCIOS DIGITALES </t>
  </si>
  <si>
    <t xml:space="preserve">V</t>
  </si>
  <si>
    <t xml:space="preserve">VI</t>
  </si>
  <si>
    <t xml:space="preserve">Final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</si>
</sst>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21.png"/><Relationship Id="rId2" Type="http://schemas.openxmlformats.org/officeDocument/2006/relationships/image" Target="../media/image12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23.png"/><Relationship Id="rId2" Type="http://schemas.openxmlformats.org/officeDocument/2006/relationships/image" Target="../media/image12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25.png"/><Relationship Id="rId2" Type="http://schemas.openxmlformats.org/officeDocument/2006/relationships/image" Target="../media/image12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27.png"/><Relationship Id="rId2" Type="http://schemas.openxmlformats.org/officeDocument/2006/relationships/image" Target="../media/image12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29.png"/><Relationship Id="rId2" Type="http://schemas.openxmlformats.org/officeDocument/2006/relationships/image" Target="../media/image13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2437920</xdr:colOff>
      <xdr:row>0</xdr:row>
      <xdr:rowOff>746640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7920" cy="746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79200</xdr:colOff>
      <xdr:row>0</xdr:row>
      <xdr:rowOff>56160</xdr:rowOff>
    </xdr:from>
    <xdr:to>
      <xdr:col>13</xdr:col>
      <xdr:colOff>634320</xdr:colOff>
      <xdr:row>0</xdr:row>
      <xdr:rowOff>755280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040" y="56160"/>
          <a:ext cx="1360800" cy="6991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720720</xdr:colOff>
      <xdr:row>38</xdr:row>
      <xdr:rowOff>15840</xdr:rowOff>
    </xdr:to>
    <xdr:sp>
      <xdr:nvSpPr>
        <xdr:cNvPr id="2" name="CustomShape 1" hidden="1"/>
        <xdr:cNvSpPr/>
      </xdr:nvSpPr>
      <xdr:spPr>
        <a:xfrm>
          <a:off x="0" y="0"/>
          <a:ext cx="10024560" cy="9480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2437920</xdr:colOff>
      <xdr:row>0</xdr:row>
      <xdr:rowOff>746640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7920" cy="746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678960</xdr:colOff>
      <xdr:row>0</xdr:row>
      <xdr:rowOff>732600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60800" cy="6991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62640</xdr:rowOff>
    </xdr:to>
    <xdr:sp>
      <xdr:nvSpPr>
        <xdr:cNvPr id="5" name="CustomShape 1" hidden="1"/>
        <xdr:cNvSpPr/>
      </xdr:nvSpPr>
      <xdr:spPr>
        <a:xfrm>
          <a:off x="0" y="0"/>
          <a:ext cx="10024200" cy="967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62640</xdr:rowOff>
    </xdr:to>
    <xdr:sp>
      <xdr:nvSpPr>
        <xdr:cNvPr id="6" name="CustomShape 1" hidden="1"/>
        <xdr:cNvSpPr/>
      </xdr:nvSpPr>
      <xdr:spPr>
        <a:xfrm>
          <a:off x="0" y="0"/>
          <a:ext cx="10024200" cy="967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62640</xdr:rowOff>
    </xdr:to>
    <xdr:sp>
      <xdr:nvSpPr>
        <xdr:cNvPr id="7" name="CustomShape 1" hidden="1"/>
        <xdr:cNvSpPr/>
      </xdr:nvSpPr>
      <xdr:spPr>
        <a:xfrm>
          <a:off x="0" y="0"/>
          <a:ext cx="10024200" cy="967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2437920</xdr:colOff>
      <xdr:row>0</xdr:row>
      <xdr:rowOff>746640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7920" cy="746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678960</xdr:colOff>
      <xdr:row>0</xdr:row>
      <xdr:rowOff>766440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60800" cy="6991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39</xdr:row>
      <xdr:rowOff>185400</xdr:rowOff>
    </xdr:to>
    <xdr:sp>
      <xdr:nvSpPr>
        <xdr:cNvPr id="10" name="CustomShape 1" hidden="1"/>
        <xdr:cNvSpPr/>
      </xdr:nvSpPr>
      <xdr:spPr>
        <a:xfrm>
          <a:off x="0" y="0"/>
          <a:ext cx="10024200" cy="9826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39</xdr:row>
      <xdr:rowOff>185400</xdr:rowOff>
    </xdr:to>
    <xdr:sp>
      <xdr:nvSpPr>
        <xdr:cNvPr id="11" name="CustomShape 1" hidden="1"/>
        <xdr:cNvSpPr/>
      </xdr:nvSpPr>
      <xdr:spPr>
        <a:xfrm>
          <a:off x="0" y="0"/>
          <a:ext cx="10024200" cy="9826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39</xdr:row>
      <xdr:rowOff>185400</xdr:rowOff>
    </xdr:to>
    <xdr:sp>
      <xdr:nvSpPr>
        <xdr:cNvPr id="12" name="CustomShape 1" hidden="1"/>
        <xdr:cNvSpPr/>
      </xdr:nvSpPr>
      <xdr:spPr>
        <a:xfrm>
          <a:off x="0" y="0"/>
          <a:ext cx="10024200" cy="9826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2437920</xdr:colOff>
      <xdr:row>0</xdr:row>
      <xdr:rowOff>746640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7920" cy="746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667800</xdr:colOff>
      <xdr:row>0</xdr:row>
      <xdr:rowOff>744120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520" y="45000"/>
          <a:ext cx="1360800" cy="6991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15480</xdr:rowOff>
    </xdr:to>
    <xdr:sp>
      <xdr:nvSpPr>
        <xdr:cNvPr id="15" name="CustomShape 1" hidden="1"/>
        <xdr:cNvSpPr/>
      </xdr:nvSpPr>
      <xdr:spPr>
        <a:xfrm>
          <a:off x="0" y="0"/>
          <a:ext cx="10024200" cy="9643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15480</xdr:rowOff>
    </xdr:to>
    <xdr:sp>
      <xdr:nvSpPr>
        <xdr:cNvPr id="16" name="CustomShape 1" hidden="1"/>
        <xdr:cNvSpPr/>
      </xdr:nvSpPr>
      <xdr:spPr>
        <a:xfrm>
          <a:off x="0" y="0"/>
          <a:ext cx="10024200" cy="9643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720360</xdr:colOff>
      <xdr:row>38</xdr:row>
      <xdr:rowOff>15480</xdr:rowOff>
    </xdr:to>
    <xdr:sp>
      <xdr:nvSpPr>
        <xdr:cNvPr id="17" name="CustomShape 1" hidden="1"/>
        <xdr:cNvSpPr/>
      </xdr:nvSpPr>
      <xdr:spPr>
        <a:xfrm>
          <a:off x="0" y="0"/>
          <a:ext cx="10024200" cy="9643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2437920</xdr:colOff>
      <xdr:row>0</xdr:row>
      <xdr:rowOff>746640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7920" cy="746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667080</xdr:colOff>
      <xdr:row>0</xdr:row>
      <xdr:rowOff>721440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5800" y="22320"/>
          <a:ext cx="1360800" cy="6991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720000</xdr:colOff>
      <xdr:row>38</xdr:row>
      <xdr:rowOff>15120</xdr:rowOff>
    </xdr:to>
    <xdr:sp>
      <xdr:nvSpPr>
        <xdr:cNvPr id="20" name="CustomShape 1" hidden="1"/>
        <xdr:cNvSpPr/>
      </xdr:nvSpPr>
      <xdr:spPr>
        <a:xfrm>
          <a:off x="0" y="0"/>
          <a:ext cx="10023840" cy="9520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720000</xdr:colOff>
      <xdr:row>38</xdr:row>
      <xdr:rowOff>15120</xdr:rowOff>
    </xdr:to>
    <xdr:sp>
      <xdr:nvSpPr>
        <xdr:cNvPr id="21" name="CustomShape 1" hidden="1"/>
        <xdr:cNvSpPr/>
      </xdr:nvSpPr>
      <xdr:spPr>
        <a:xfrm>
          <a:off x="0" y="0"/>
          <a:ext cx="10023840" cy="9520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720000</xdr:colOff>
      <xdr:row>38</xdr:row>
      <xdr:rowOff>15120</xdr:rowOff>
    </xdr:to>
    <xdr:sp>
      <xdr:nvSpPr>
        <xdr:cNvPr id="22" name="CustomShape 1" hidden="1"/>
        <xdr:cNvSpPr/>
      </xdr:nvSpPr>
      <xdr:spPr>
        <a:xfrm>
          <a:off x="0" y="0"/>
          <a:ext cx="10023840" cy="9520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M14" activeCellId="0" sqref="M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36</v>
      </c>
      <c r="F14" s="20" t="n">
        <v>28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68</v>
      </c>
      <c r="N14" s="22" t="n">
        <v>0.78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19</v>
      </c>
      <c r="F15" s="20" t="n">
        <v>14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62</v>
      </c>
      <c r="N15" s="22" t="n">
        <v>0.74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88</v>
      </c>
      <c r="N16" s="22" t="n">
        <v>0.5</v>
      </c>
    </row>
    <row r="17" s="23" customFormat="true" ht="23.85" hidden="false" customHeight="false" outlineLevel="0" collapsed="false">
      <c r="A17" s="19" t="s">
        <v>35</v>
      </c>
      <c r="B17" s="20" t="s">
        <v>25</v>
      </c>
      <c r="C17" s="20" t="s">
        <v>36</v>
      </c>
      <c r="D17" s="20" t="s">
        <v>30</v>
      </c>
      <c r="E17" s="20" t="n">
        <v>9</v>
      </c>
      <c r="F17" s="20" t="n">
        <v>7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73</v>
      </c>
      <c r="N17" s="22" t="n">
        <v>0.78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53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72.75</v>
      </c>
      <c r="N28" s="27" t="n">
        <f aca="false">AVERAGE(N14:N27)</f>
        <v>0.7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1" colorId="64" zoomScale="100" zoomScaleNormal="100" zoomScalePageLayoutView="100" workbookViewId="0">
      <selection pane="topLeft" activeCell="G38" activeCellId="0" sqref="G3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43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22</v>
      </c>
      <c r="G14" s="20"/>
      <c r="H14" s="21"/>
      <c r="I14" s="20" t="n">
        <f aca="false">(E14-SUM(F14:G14))-K14</f>
        <v>14</v>
      </c>
      <c r="J14" s="21"/>
      <c r="K14" s="20" t="n">
        <v>0</v>
      </c>
      <c r="L14" s="21" t="n">
        <f aca="false">K14/E14</f>
        <v>0</v>
      </c>
      <c r="M14" s="20" t="n">
        <v>51</v>
      </c>
      <c r="N14" s="22" t="n">
        <v>0.61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43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12</v>
      </c>
      <c r="G15" s="20"/>
      <c r="H15" s="21"/>
      <c r="I15" s="20" t="n">
        <f aca="false">(E15-SUM(F15:G15))-K15</f>
        <v>7</v>
      </c>
      <c r="J15" s="21"/>
      <c r="K15" s="20" t="n">
        <v>0</v>
      </c>
      <c r="L15" s="21" t="n">
        <f aca="false">K15/E15</f>
        <v>0</v>
      </c>
      <c r="M15" s="20" t="n">
        <v>56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44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0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2.35" hidden="false" customHeight="true" outlineLevel="0" collapsed="false">
      <c r="A17" s="20" t="str">
        <f aca="false">'1'!A17</f>
        <v>ESTRATEGIAS PARA EL CRECIMIENTO PROFESIONAL</v>
      </c>
      <c r="B17" s="20" t="s">
        <v>43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5</v>
      </c>
      <c r="G17" s="20"/>
      <c r="H17" s="21"/>
      <c r="I17" s="20" t="n">
        <f aca="false">(E17-SUM(F17:G17))-K17</f>
        <v>4</v>
      </c>
      <c r="J17" s="21"/>
      <c r="K17" s="20" t="n">
        <v>0</v>
      </c>
      <c r="L17" s="21" t="n">
        <f aca="false">K17/E17</f>
        <v>0</v>
      </c>
      <c r="M17" s="20" t="n">
        <v>50</v>
      </c>
      <c r="N17" s="22" t="n">
        <v>0.56</v>
      </c>
    </row>
    <row r="18" s="23" customFormat="true" ht="26.1" hidden="false" customHeight="true" outlineLevel="0" collapsed="false">
      <c r="A18" s="20" t="s">
        <v>35</v>
      </c>
      <c r="B18" s="20" t="s">
        <v>45</v>
      </c>
      <c r="C18" s="20" t="s">
        <v>36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f aca="false">(E18-SUM(F18:G18))-K18</f>
        <v>4</v>
      </c>
      <c r="J18" s="21"/>
      <c r="K18" s="20" t="n">
        <v>0</v>
      </c>
      <c r="L18" s="21" t="n">
        <f aca="false">K18/E18</f>
        <v>0</v>
      </c>
      <c r="M18" s="20" t="n">
        <v>53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77</v>
      </c>
      <c r="F28" s="25" t="n">
        <f aca="false">SUM(F14:F27)</f>
        <v>44</v>
      </c>
      <c r="G28" s="25" t="n">
        <f aca="false">SUM(G14:G27)</f>
        <v>0</v>
      </c>
      <c r="H28" s="26"/>
      <c r="I28" s="25" t="n">
        <f aca="false">(E28-SUM(F28:G28))-K28</f>
        <v>33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52.5</v>
      </c>
      <c r="N28" s="27" t="n">
        <f aca="false">AVERAGE(N14:N27)</f>
        <v>0.59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J12" activeCellId="0" sqref="J12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45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27</v>
      </c>
      <c r="G14" s="20"/>
      <c r="H14" s="21"/>
      <c r="I14" s="20" t="n">
        <f aca="false">(E14-SUM(F14:G14))-K14</f>
        <v>9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45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13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46</v>
      </c>
      <c r="B16" s="20" t="s">
        <v>47</v>
      </c>
      <c r="C16" s="20" t="s">
        <v>32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DISEÑO DE NEGOCIOS DIGITALES</v>
      </c>
      <c r="B17" s="20" t="s">
        <v>43</v>
      </c>
      <c r="C17" s="20" t="str">
        <f aca="false">'1'!C16</f>
        <v>710B</v>
      </c>
      <c r="D17" s="20" t="str">
        <f aca="false">'1'!D16</f>
        <v>IINF</v>
      </c>
      <c r="E17" s="20" t="n">
        <f aca="false">'1'!E16</f>
        <v>4</v>
      </c>
      <c r="F17" s="20" t="n">
        <v>3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48</v>
      </c>
      <c r="B18" s="20" t="s">
        <v>45</v>
      </c>
      <c r="C18" s="20" t="s">
        <v>34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ESTRATEGIAS PARA EL CRECIMIENTO PROFESIONAL</v>
      </c>
      <c r="B19" s="20" t="s">
        <v>47</v>
      </c>
      <c r="C19" s="20" t="str">
        <f aca="false">'1'!C17</f>
        <v>910B</v>
      </c>
      <c r="D19" s="20" t="str">
        <f aca="false">'1'!D17</f>
        <v>IINF</v>
      </c>
      <c r="E19" s="20" t="n">
        <f aca="false">'1'!E17</f>
        <v>9</v>
      </c>
      <c r="F19" s="20" t="n">
        <v>7</v>
      </c>
      <c r="G19" s="20"/>
      <c r="H19" s="21"/>
      <c r="I19" s="20" t="n">
        <f aca="false">(E19-SUM(F19:G19))-K19</f>
        <v>2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37</v>
      </c>
      <c r="B30" s="25" t="s">
        <v>38</v>
      </c>
      <c r="C30" s="25" t="s">
        <v>38</v>
      </c>
      <c r="D30" s="25" t="s">
        <v>38</v>
      </c>
      <c r="E30" s="25" t="n">
        <f aca="false">SUM(E14:E29)</f>
        <v>91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28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40</v>
      </c>
      <c r="C35" s="30"/>
      <c r="D35" s="30"/>
      <c r="G35" s="4" t="s">
        <v>41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42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8" activeCellId="0" sqref="J2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FUNDAMENTOS DE INVESTIGACIÓN</v>
      </c>
      <c r="B14" s="20" t="s">
        <v>47</v>
      </c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 t="n">
        <v>15</v>
      </c>
      <c r="G14" s="20"/>
      <c r="H14" s="21"/>
      <c r="I14" s="20" t="n">
        <f aca="false">(E14-SUM(F14:G14))-K14</f>
        <v>21</v>
      </c>
      <c r="J14" s="21"/>
      <c r="K14" s="20" t="n">
        <v>0</v>
      </c>
      <c r="L14" s="21" t="n">
        <f aca="false">K14/E14</f>
        <v>0</v>
      </c>
      <c r="M14" s="20" t="n">
        <v>86</v>
      </c>
      <c r="N14" s="22" t="n">
        <v>0.22</v>
      </c>
    </row>
    <row r="15" s="23" customFormat="true" ht="12.8" hidden="false" customHeight="false" outlineLevel="0" collapsed="false">
      <c r="A15" s="20" t="str">
        <f aca="false">'1'!A15</f>
        <v>AUDITORÍA INFORMÁTICA</v>
      </c>
      <c r="B15" s="20" t="s">
        <v>49</v>
      </c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 t="n">
        <v>11</v>
      </c>
      <c r="G15" s="20"/>
      <c r="H15" s="21"/>
      <c r="I15" s="20" t="n">
        <f aca="false">(E15-SUM(F15:G15))-K15</f>
        <v>8</v>
      </c>
      <c r="J15" s="21"/>
      <c r="K15" s="20" t="n">
        <v>0</v>
      </c>
      <c r="L15" s="21" t="n">
        <f aca="false">K15/E15</f>
        <v>0</v>
      </c>
      <c r="M15" s="20" t="n">
        <v>90</v>
      </c>
      <c r="N15" s="22" t="n">
        <v>0.37</v>
      </c>
    </row>
    <row r="16" s="23" customFormat="true" ht="12.8" hidden="false" customHeight="false" outlineLevel="0" collapsed="false">
      <c r="A16" s="20" t="str">
        <f aca="false">'1'!A16</f>
        <v>DISEÑO DE NEGOCIOS DIGITALES</v>
      </c>
      <c r="B16" s="20" t="s">
        <v>47</v>
      </c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/>
      <c r="H16" s="21"/>
      <c r="I16" s="20" t="n">
        <f aca="false">(E16-SUM(F16:G16))-K16</f>
        <v>3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ESTRATEGIAS PARA EL CRECIMIENTO PROFESIONAL</v>
      </c>
      <c r="B17" s="20" t="s">
        <v>49</v>
      </c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 t="n">
        <v>6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 t="n">
        <v>92</v>
      </c>
      <c r="N17" s="22" t="n">
        <v>0.22</v>
      </c>
    </row>
    <row r="18" s="23" customFormat="true" ht="23.85" hidden="false" customHeight="false" outlineLevel="0" collapsed="false">
      <c r="A18" s="20" t="s">
        <v>35</v>
      </c>
      <c r="B18" s="20" t="s">
        <v>50</v>
      </c>
      <c r="C18" s="20" t="s">
        <v>36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84</v>
      </c>
      <c r="N18" s="22" t="n">
        <v>0.22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77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39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75</v>
      </c>
      <c r="N28" s="27" t="n">
        <f aca="false">AVERAGE(N14:N27)</f>
        <v>0.256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51</v>
      </c>
      <c r="C8" s="9"/>
      <c r="D8" s="10" t="s">
        <v>7</v>
      </c>
      <c r="E8" s="9" t="n">
        <f aca="false">'1'!E8</f>
        <v>4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SEPT 2022 – ENE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75" hidden="false" customHeight="false" outlineLevel="0" collapsed="false">
      <c r="A14" s="20" t="str">
        <f aca="false">'1'!A14</f>
        <v>FUNDAMENTOS DE INVESTIGACIÓN</v>
      </c>
      <c r="B14" s="20"/>
      <c r="C14" s="20" t="str">
        <f aca="false">'1'!C14</f>
        <v>110A</v>
      </c>
      <c r="D14" s="20" t="str">
        <f aca="false">'1'!D14</f>
        <v>IINF</v>
      </c>
      <c r="E14" s="20" t="n">
        <f aca="false">'1'!E14</f>
        <v>36</v>
      </c>
      <c r="F14" s="20"/>
      <c r="G14" s="20"/>
      <c r="H14" s="21" t="n">
        <f aca="false">F14/E14</f>
        <v>0</v>
      </c>
      <c r="I14" s="20" t="n">
        <f aca="false">(E14-SUM(F14:G14))-K14</f>
        <v>36</v>
      </c>
      <c r="J14" s="21" t="n">
        <f aca="false">I14/E14</f>
        <v>1</v>
      </c>
      <c r="K14" s="20"/>
      <c r="L14" s="21" t="n">
        <f aca="false">K14/E14</f>
        <v>0</v>
      </c>
      <c r="M14" s="20"/>
      <c r="N14" s="22"/>
    </row>
    <row r="15" s="23" customFormat="true" ht="12.75" hidden="false" customHeight="false" outlineLevel="0" collapsed="false">
      <c r="A15" s="20" t="str">
        <f aca="false">'1'!A15</f>
        <v>AUDITORÍA INFORMÁTICA</v>
      </c>
      <c r="B15" s="20"/>
      <c r="C15" s="20" t="str">
        <f aca="false">'1'!C15</f>
        <v>510A</v>
      </c>
      <c r="D15" s="20" t="str">
        <f aca="false">'1'!D15</f>
        <v>IINF</v>
      </c>
      <c r="E15" s="20" t="n">
        <f aca="false">'1'!E15</f>
        <v>19</v>
      </c>
      <c r="F15" s="20"/>
      <c r="G15" s="20"/>
      <c r="H15" s="21" t="n">
        <f aca="false">F15/E15</f>
        <v>0</v>
      </c>
      <c r="I15" s="20" t="n">
        <f aca="false">(E15-SUM(F15:G15))-K15</f>
        <v>19</v>
      </c>
      <c r="J15" s="21" t="n">
        <f aca="false">I15/E15</f>
        <v>1</v>
      </c>
      <c r="K15" s="20"/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20" t="str">
        <f aca="false">'1'!A16</f>
        <v>DISEÑO DE NEGOCIOS DIGITALES</v>
      </c>
      <c r="B16" s="20"/>
      <c r="C16" s="20" t="str">
        <f aca="false">'1'!C16</f>
        <v>710B</v>
      </c>
      <c r="D16" s="20" t="str">
        <f aca="false">'1'!D16</f>
        <v>IINF</v>
      </c>
      <c r="E16" s="20" t="n">
        <f aca="false">'1'!E16</f>
        <v>4</v>
      </c>
      <c r="F16" s="20"/>
      <c r="G16" s="20"/>
      <c r="H16" s="21" t="n">
        <f aca="false">F16/E16</f>
        <v>0</v>
      </c>
      <c r="I16" s="20" t="n">
        <f aca="false">(E16-SUM(F16:G16))-K16</f>
        <v>4</v>
      </c>
      <c r="J16" s="21" t="n">
        <f aca="false">I16/E16</f>
        <v>1</v>
      </c>
      <c r="K16" s="20"/>
      <c r="L16" s="21" t="n">
        <f aca="false">K16/E16</f>
        <v>0</v>
      </c>
      <c r="M16" s="20"/>
      <c r="N16" s="22"/>
    </row>
    <row r="17" s="23" customFormat="true" ht="25.5" hidden="false" customHeight="false" outlineLevel="0" collapsed="false">
      <c r="A17" s="20" t="str">
        <f aca="false">'1'!A17</f>
        <v>ESTRATEGIAS PARA EL CRECIMIENTO PROFESIONAL</v>
      </c>
      <c r="B17" s="20"/>
      <c r="C17" s="20" t="str">
        <f aca="false">'1'!C17</f>
        <v>910B</v>
      </c>
      <c r="D17" s="20" t="str">
        <f aca="false">'1'!D17</f>
        <v>IINF</v>
      </c>
      <c r="E17" s="20" t="n">
        <f aca="false">'1'!E17</f>
        <v>9</v>
      </c>
      <c r="F17" s="20"/>
      <c r="G17" s="20"/>
      <c r="H17" s="21" t="n">
        <f aca="false">F17/E17</f>
        <v>0</v>
      </c>
      <c r="I17" s="20" t="n">
        <f aca="false">(E17-SUM(F17:G17))-K17</f>
        <v>9</v>
      </c>
      <c r="J17" s="21" t="n">
        <f aca="false">I17/E17</f>
        <v>1</v>
      </c>
      <c r="K17" s="20"/>
      <c r="L17" s="21" t="n">
        <f aca="false">K17/E17</f>
        <v>0</v>
      </c>
      <c r="M17" s="20"/>
      <c r="N17" s="22"/>
    </row>
    <row r="18" s="23" customFormat="true" ht="12.75" hidden="false" customHeight="false" outlineLevel="0" collapsed="false">
      <c r="A18" s="20" t="n">
        <f aca="false">'1'!A18</f>
        <v>0</v>
      </c>
      <c r="B18" s="20"/>
      <c r="C18" s="20" t="n">
        <f aca="false">'1'!C18</f>
        <v>0</v>
      </c>
      <c r="D18" s="20" t="n">
        <f aca="false">'1'!D18</f>
        <v>0</v>
      </c>
      <c r="E18" s="20" t="n">
        <f aca="false">'1'!E18</f>
        <v>0</v>
      </c>
      <c r="F18" s="20"/>
      <c r="G18" s="20"/>
      <c r="H18" s="21" t="e">
        <f aca="false">F18/E18</f>
        <v>#DIV/0!</v>
      </c>
      <c r="I18" s="20" t="n">
        <f aca="false">(E18-SUM(F18:G18))-K18</f>
        <v>0</v>
      </c>
      <c r="J18" s="21" t="e">
        <f aca="false">I18/E18</f>
        <v>#DIV/0!</v>
      </c>
      <c r="K18" s="20"/>
      <c r="L18" s="21" t="e">
        <f aca="false">K18/E18</f>
        <v>#DIV/0!</v>
      </c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 t="e">
        <f aca="false">F19/E19</f>
        <v>#DIV/0!</v>
      </c>
      <c r="I19" s="20" t="n">
        <f aca="false">(E19-SUM(F19:G19))-K19</f>
        <v>0</v>
      </c>
      <c r="J19" s="21" t="e">
        <f aca="false">I19/E19</f>
        <v>#DIV/0!</v>
      </c>
      <c r="K19" s="20"/>
      <c r="L19" s="21" t="e">
        <f aca="false">K19/E19</f>
        <v>#DIV/0!</v>
      </c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 t="e">
        <f aca="false">F20/E20</f>
        <v>#DIV/0!</v>
      </c>
      <c r="I20" s="20" t="n">
        <f aca="false">(E20-SUM(F20:G20))-K20</f>
        <v>0</v>
      </c>
      <c r="J20" s="21" t="e">
        <f aca="false">I20/E20</f>
        <v>#DIV/0!</v>
      </c>
      <c r="K20" s="20"/>
      <c r="L20" s="21" t="e">
        <f aca="false">K20/E20</f>
        <v>#DIV/0!</v>
      </c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 t="e">
        <f aca="false">F21/E21</f>
        <v>#DIV/0!</v>
      </c>
      <c r="I21" s="20" t="n">
        <f aca="false">(E21-SUM(F21:G21))-K21</f>
        <v>0</v>
      </c>
      <c r="J21" s="21" t="e">
        <f aca="false">I21/E21</f>
        <v>#DIV/0!</v>
      </c>
      <c r="K21" s="20"/>
      <c r="L21" s="21" t="e">
        <f aca="false">K21/E21</f>
        <v>#DIV/0!</v>
      </c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 t="e">
        <f aca="false">F22/E22</f>
        <v>#DIV/0!</v>
      </c>
      <c r="I22" s="20" t="n">
        <f aca="false">(E22-SUM(F22:G22))-K22</f>
        <v>0</v>
      </c>
      <c r="J22" s="21" t="e">
        <f aca="false">I22/E22</f>
        <v>#DIV/0!</v>
      </c>
      <c r="K22" s="20"/>
      <c r="L22" s="21" t="e">
        <f aca="false">K22/E22</f>
        <v>#DIV/0!</v>
      </c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 t="e">
        <f aca="false">F23/E23</f>
        <v>#DIV/0!</v>
      </c>
      <c r="I23" s="20" t="n">
        <f aca="false">(E23-SUM(F23:G23))-K23</f>
        <v>0</v>
      </c>
      <c r="J23" s="21" t="e">
        <f aca="false">I23/E23</f>
        <v>#DIV/0!</v>
      </c>
      <c r="K23" s="20"/>
      <c r="L23" s="21" t="e">
        <f aca="false">K23/E23</f>
        <v>#DIV/0!</v>
      </c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 t="e">
        <f aca="false">F24/E24</f>
        <v>#DIV/0!</v>
      </c>
      <c r="I24" s="20" t="n">
        <f aca="false">(E24-SUM(F24:G24))-K24</f>
        <v>0</v>
      </c>
      <c r="J24" s="21" t="e">
        <f aca="false">I24/E24</f>
        <v>#DIV/0!</v>
      </c>
      <c r="K24" s="20"/>
      <c r="L24" s="21" t="e">
        <f aca="false">K24/E24</f>
        <v>#DIV/0!</v>
      </c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 t="e">
        <f aca="false">F25/E25</f>
        <v>#DIV/0!</v>
      </c>
      <c r="I25" s="20" t="n">
        <f aca="false">(E25-SUM(F25:G25))-K25</f>
        <v>0</v>
      </c>
      <c r="J25" s="21" t="e">
        <f aca="false">I25/E25</f>
        <v>#DIV/0!</v>
      </c>
      <c r="K25" s="20"/>
      <c r="L25" s="21" t="e">
        <f aca="false">K25/E25</f>
        <v>#DIV/0!</v>
      </c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 t="e">
        <f aca="false">F26/E26</f>
        <v>#DIV/0!</v>
      </c>
      <c r="I26" s="20" t="n">
        <f aca="false">(E26-SUM(F26:G26))-K26</f>
        <v>0</v>
      </c>
      <c r="J26" s="21" t="e">
        <f aca="false">I26/E26</f>
        <v>#DIV/0!</v>
      </c>
      <c r="K26" s="20"/>
      <c r="L26" s="21" t="e">
        <f aca="false">K26/E26</f>
        <v>#DIV/0!</v>
      </c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 t="e">
        <f aca="false">F27/E27</f>
        <v>#DIV/0!</v>
      </c>
      <c r="I27" s="20" t="n">
        <f aca="false">(E27-SUM(F27:G27))-K27</f>
        <v>0</v>
      </c>
      <c r="J27" s="21" t="e">
        <f aca="false">I27/E27</f>
        <v>#DIV/0!</v>
      </c>
      <c r="K27" s="20"/>
      <c r="L27" s="21" t="e">
        <f aca="false">K27/E27</f>
        <v>#DIV/0!</v>
      </c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68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/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2022-12-28T11:58:21Z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