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CARGA ACADEMICA AGO-DIC-2022\REP PAR Y PROY INDIV\REPORTE PARC-1 (chl)\"/>
    </mc:Choice>
  </mc:AlternateContent>
  <bookViews>
    <workbookView xWindow="0" yWindow="0" windowWidth="20490" windowHeight="7665"/>
  </bookViews>
  <sheets>
    <sheet name="REP P-2" sheetId="10" r:id="rId1"/>
    <sheet name="2" sheetId="22" state="hidden" r:id="rId2"/>
    <sheet name="3" sheetId="23" state="hidden" r:id="rId3"/>
    <sheet name="4" sheetId="24" state="hidden" r:id="rId4"/>
  </sheets>
  <definedNames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0">'REP P-2'!$A$1:$N$37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0" l="1"/>
  <c r="L18" i="10"/>
  <c r="I19" i="10"/>
  <c r="I20" i="10"/>
  <c r="I21" i="10"/>
  <c r="I22" i="10"/>
  <c r="I23" i="10"/>
  <c r="I24" i="10"/>
  <c r="I25" i="10"/>
  <c r="I26" i="10"/>
  <c r="I27" i="10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I16" i="22" s="1"/>
  <c r="J16" i="22" s="1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L16" i="22"/>
  <c r="H16" i="22"/>
  <c r="L15" i="22"/>
  <c r="I15" i="22"/>
  <c r="J15" i="22" s="1"/>
  <c r="H15" i="22"/>
  <c r="B37" i="10"/>
  <c r="N28" i="10"/>
  <c r="M28" i="10"/>
  <c r="K28" i="10"/>
  <c r="G28" i="10"/>
  <c r="F28" i="10"/>
  <c r="E28" i="10"/>
  <c r="L17" i="10"/>
  <c r="I17" i="10"/>
  <c r="L16" i="10"/>
  <c r="I16" i="10"/>
  <c r="L15" i="10"/>
  <c r="I15" i="10"/>
  <c r="L14" i="10"/>
  <c r="I14" i="10"/>
  <c r="I14" i="22" l="1"/>
  <c r="J14" i="22" s="1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L28" i="10"/>
  <c r="I28" i="24" l="1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J12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B14" authorId="3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H14" authorId="4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  <comment ref="B15" authorId="5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 numero romanos " I,II,III, etc."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<sst xmlns="http://schemas.openxmlformats.org/spreadsheetml/2006/main" count="153" uniqueCount="45">
  <si>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</si>
  <si>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</si>
  <si>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</si>
  <si>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</si>
  <si>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</si>
  <si>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</si>
  <si>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</si>
  <si>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</si>
  <si>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</si>
  <si>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</si>
  <si>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</si>
  <si>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</si>
  <si>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</si>
  <si>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</si>
  <si>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</si>
  <si>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</si>
  <si>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</si>
  <si>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</si>
  <si>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</si>
  <si>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</si>
  <si>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</si>
  <si>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</si>
  <si>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</si>
  <si>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</si>
  <si>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</si>
  <si>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</si>
  <si>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</si>
  <si>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</si>
  <si>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</si>
  <si>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</si>
  <si>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SEP 22- ENE 23</t>
  </si>
  <si>
    <t>LICENCIATURA EN ADMINISTRACION</t>
  </si>
  <si>
    <t>LICENCIATURA EN ADMINISTRACIÓN</t>
  </si>
  <si>
    <t>502A</t>
  </si>
  <si>
    <t>IEME</t>
  </si>
  <si>
    <t>502B</t>
  </si>
  <si>
    <t>ING. COSME HERNANDEZ LINARES</t>
  </si>
  <si>
    <t xml:space="preserve">ELECTROMECANICA </t>
  </si>
  <si>
    <t>FUNDAMENTOS DE INVESTIGACION</t>
  </si>
  <si>
    <t>TRANSFERENCIA DE CALOR</t>
  </si>
  <si>
    <t>DISEO DE ELEMENTOS DE MAQUINAS</t>
  </si>
  <si>
    <t>402U</t>
  </si>
  <si>
    <t>REFRIGERACION Y AIRE ACONDICIONADO</t>
  </si>
  <si>
    <t>MII. ESTEBAN DOMINGUEZ FISCAL</t>
  </si>
  <si>
    <t>2°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</si>
</sst>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  <threadedComment ref="B14" dT="2022-10-18T16:35:36.22" personId="{E2157D32-C5EF-4E5F-82EF-F106CE71382B}" id="{0D88ADF2-74CA-466E-9F6D-57593592582A}">
    <text>Cuando no hay evaluación apunta S/E (Sin Evaluar)</text>
  </threadedComment>
  <threadedComment ref="H14" dT="2022-10-18T16:36:52.64" personId="{E2157D32-C5EF-4E5F-82EF-F106CE71382B}" id="{4878C29F-3CB2-466A-8A67-2FD52CC30540}">
    <text xml:space="preserve">Se elimina </text>
  </threadedComment>
  <threadedComment ref="B15" dT="2022-10-18T16:41:31.72" personId="{E2157D32-C5EF-4E5F-82EF-F106CE71382B}" id="{5DA74852-F052-4B39-A650-6578D1CFD69A}">
    <text>Con numero romanos " I,II,III, etc."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7"/>
  <sheetViews>
    <sheetView tabSelected="1" topLeftCell="A28" zoomScale="93" zoomScaleNormal="93" zoomScaleSheetLayoutView="100" workbookViewId="0">
      <selection activeCell="O22" sqref="O22"/>
    </sheetView>
  </sheetViews>
  <sheetFormatPr baseColWidth="10" defaultColWidth="11.42578125" defaultRowHeight="12.75" x14ac:dyDescent="0.2"/>
  <cols>
    <col min="1" max="1" width="38.5703125" style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37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5" t="s">
        <v>44</v>
      </c>
      <c r="C8" s="35"/>
      <c r="D8" s="14" t="s">
        <v>4</v>
      </c>
      <c r="E8" s="5">
        <v>3</v>
      </c>
      <c r="G8" s="4" t="s">
        <v>5</v>
      </c>
      <c r="H8" s="5">
        <v>4</v>
      </c>
      <c r="I8" s="34" t="s">
        <v>6</v>
      </c>
      <c r="J8" s="34"/>
      <c r="K8" s="34"/>
      <c r="L8" s="35" t="s">
        <v>30</v>
      </c>
      <c r="M8" s="35"/>
      <c r="N8" s="35"/>
    </row>
    <row r="10" spans="1:14" x14ac:dyDescent="0.2">
      <c r="A10" s="4" t="s">
        <v>7</v>
      </c>
      <c r="B10" s="35" t="s">
        <v>36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8" t="s">
        <v>38</v>
      </c>
      <c r="B14" s="9" t="s">
        <v>29</v>
      </c>
      <c r="C14" s="9" t="s">
        <v>41</v>
      </c>
      <c r="D14" s="9" t="s">
        <v>34</v>
      </c>
      <c r="E14" s="9">
        <v>5</v>
      </c>
      <c r="F14" s="9">
        <v>5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96</v>
      </c>
      <c r="N14" s="15">
        <v>0.8</v>
      </c>
    </row>
    <row r="15" spans="1:14" s="11" customFormat="1" x14ac:dyDescent="0.2">
      <c r="A15" s="8" t="s">
        <v>39</v>
      </c>
      <c r="B15" s="9" t="s">
        <v>29</v>
      </c>
      <c r="C15" s="9" t="s">
        <v>41</v>
      </c>
      <c r="D15" s="9" t="s">
        <v>34</v>
      </c>
      <c r="E15" s="9">
        <v>14</v>
      </c>
      <c r="F15" s="9">
        <v>14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89</v>
      </c>
      <c r="N15" s="15">
        <v>0.43</v>
      </c>
    </row>
    <row r="16" spans="1:14" s="11" customFormat="1" x14ac:dyDescent="0.2">
      <c r="A16" s="8" t="s">
        <v>40</v>
      </c>
      <c r="B16" s="9" t="s">
        <v>29</v>
      </c>
      <c r="C16" s="9" t="s">
        <v>35</v>
      </c>
      <c r="D16" s="9" t="s">
        <v>34</v>
      </c>
      <c r="E16" s="9">
        <v>15</v>
      </c>
      <c r="F16" s="9">
        <v>15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93</v>
      </c>
      <c r="N16" s="15">
        <v>0.8</v>
      </c>
    </row>
    <row r="17" spans="1:14" s="11" customFormat="1" ht="25.5" x14ac:dyDescent="0.2">
      <c r="A17" s="8" t="s">
        <v>42</v>
      </c>
      <c r="B17" s="9" t="s">
        <v>29</v>
      </c>
      <c r="C17" s="9" t="s">
        <v>33</v>
      </c>
      <c r="D17" s="9" t="s">
        <v>34</v>
      </c>
      <c r="E17" s="9">
        <v>17</v>
      </c>
      <c r="F17" s="9">
        <v>17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90</v>
      </c>
      <c r="N17" s="15">
        <v>0.82</v>
      </c>
    </row>
    <row r="18" spans="1:14" s="11" customFormat="1" ht="25.5" x14ac:dyDescent="0.2">
      <c r="A18" s="8" t="s">
        <v>42</v>
      </c>
      <c r="B18" s="9" t="s">
        <v>29</v>
      </c>
      <c r="C18" s="9" t="s">
        <v>35</v>
      </c>
      <c r="D18" s="9" t="s">
        <v>34</v>
      </c>
      <c r="E18" s="9">
        <v>10</v>
      </c>
      <c r="F18" s="9">
        <v>10</v>
      </c>
      <c r="G18" s="9"/>
      <c r="H18" s="21"/>
      <c r="I18" s="22">
        <f t="shared" si="0"/>
        <v>0</v>
      </c>
      <c r="J18" s="21"/>
      <c r="K18" s="22">
        <v>0</v>
      </c>
      <c r="L18" s="21">
        <f t="shared" si="1"/>
        <v>0</v>
      </c>
      <c r="M18" s="9">
        <v>98</v>
      </c>
      <c r="N18" s="15">
        <v>0.5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>
        <f t="shared" si="0"/>
        <v>0</v>
      </c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21"/>
      <c r="I23" s="22">
        <f t="shared" si="0"/>
        <v>0</v>
      </c>
      <c r="J23" s="21"/>
      <c r="K23" s="22"/>
      <c r="L23" s="21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21"/>
      <c r="I24" s="22">
        <f t="shared" si="0"/>
        <v>0</v>
      </c>
      <c r="J24" s="21"/>
      <c r="K24" s="22"/>
      <c r="L24" s="21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21"/>
      <c r="I25" s="22">
        <f t="shared" si="0"/>
        <v>0</v>
      </c>
      <c r="J25" s="21"/>
      <c r="K25" s="22"/>
      <c r="L25" s="21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21"/>
      <c r="I26" s="22">
        <f t="shared" si="0"/>
        <v>0</v>
      </c>
      <c r="J26" s="21"/>
      <c r="K26" s="22"/>
      <c r="L26" s="21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21"/>
      <c r="I27" s="22">
        <f t="shared" si="0"/>
        <v>0</v>
      </c>
      <c r="J27" s="21"/>
      <c r="K27" s="22"/>
      <c r="L27" s="21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61</v>
      </c>
      <c r="F28" s="17">
        <f>SUM(F14:F27)</f>
        <v>61</v>
      </c>
      <c r="G28" s="17">
        <f>SUM(G14:G27)</f>
        <v>0</v>
      </c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93.2</v>
      </c>
      <c r="N28" s="19">
        <f>AVERAGE(N14:N27)</f>
        <v>0.67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ING. COSME HERNANDEZ LINARES</v>
      </c>
      <c r="C37" s="41"/>
      <c r="D37" s="41"/>
      <c r="E37" s="13"/>
      <c r="F37" s="13"/>
      <c r="G37" s="41" t="s">
        <v>43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2</v>
      </c>
      <c r="C8" s="35"/>
      <c r="D8" s="14" t="s">
        <v>4</v>
      </c>
      <c r="E8" s="20">
        <f>'REP P-2'!E8</f>
        <v>3</v>
      </c>
      <c r="F8"/>
      <c r="G8" s="4" t="s">
        <v>5</v>
      </c>
      <c r="H8" s="20">
        <f>'REP P-2'!H8</f>
        <v>4</v>
      </c>
      <c r="I8" s="34" t="s">
        <v>6</v>
      </c>
      <c r="J8" s="34"/>
      <c r="K8" s="34"/>
      <c r="L8" s="35" t="str">
        <f>'REP P-2'!L8</f>
        <v>SEP 22- ENE 23</v>
      </c>
      <c r="M8" s="35"/>
      <c r="N8" s="35"/>
    </row>
    <row r="10" spans="1:14" x14ac:dyDescent="0.2">
      <c r="A10" s="4" t="s">
        <v>7</v>
      </c>
      <c r="B10" s="35" t="str">
        <f>'REP P-2'!B10</f>
        <v>ING. COSME HERNANDEZ LINARES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'REP P-2'!A14</f>
        <v>FUNDAMENTOS DE INVESTIGACION</v>
      </c>
      <c r="B14" s="9" t="s">
        <v>29</v>
      </c>
      <c r="C14" s="9" t="str">
        <f>'REP P-2'!C14</f>
        <v>402U</v>
      </c>
      <c r="D14" s="9" t="str">
        <f>'REP P-2'!D14</f>
        <v>IEME</v>
      </c>
      <c r="E14" s="9">
        <f>'REP P-2'!E14</f>
        <v>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5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 t="str">
        <f>'REP P-2'!A16</f>
        <v>DISEO DE ELEMENTOS DE MAQUINAS</v>
      </c>
      <c r="B16" s="9"/>
      <c r="C16" s="9" t="str">
        <f>'REP P-2'!C16</f>
        <v>502B</v>
      </c>
      <c r="D16" s="9" t="str">
        <f>'REP P-2'!D16</f>
        <v>IEME</v>
      </c>
      <c r="E16" s="9">
        <f>'REP P-2'!E16</f>
        <v>15</v>
      </c>
      <c r="F16" s="9"/>
      <c r="G16" s="9"/>
      <c r="H16" s="10">
        <f t="shared" si="0"/>
        <v>0</v>
      </c>
      <c r="I16" s="9">
        <f t="shared" si="1"/>
        <v>15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'REP P-2'!A17</f>
        <v>REFRIGERACION Y AIRE ACONDICIONADO</v>
      </c>
      <c r="B17" s="9"/>
      <c r="C17" s="9" t="str">
        <f>'REP P-2'!C17</f>
        <v>502A</v>
      </c>
      <c r="D17" s="9" t="str">
        <f>'REP P-2'!D17</f>
        <v>IEME</v>
      </c>
      <c r="E17" s="9">
        <f>'REP P-2'!E17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'REP P-2'!A18</f>
        <v>REFRIGERACION Y AIRE ACONDICIONADO</v>
      </c>
      <c r="B18" s="9"/>
      <c r="C18" s="9" t="str">
        <f>'REP P-2'!C18</f>
        <v>502B</v>
      </c>
      <c r="D18" s="9" t="str">
        <f>'REP P-2'!D18</f>
        <v>IEME</v>
      </c>
      <c r="E18" s="9">
        <f>'REP P-2'!E18</f>
        <v>10</v>
      </c>
      <c r="F18" s="9"/>
      <c r="G18" s="9"/>
      <c r="H18" s="10">
        <f t="shared" si="0"/>
        <v>0</v>
      </c>
      <c r="I18" s="9">
        <f t="shared" si="1"/>
        <v>10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'REP P-2'!A19</f>
        <v>0</v>
      </c>
      <c r="B19" s="9"/>
      <c r="C19" s="9">
        <f>'REP P-2'!C19</f>
        <v>0</v>
      </c>
      <c r="D19" s="9">
        <f>'REP P-2'!D19</f>
        <v>0</v>
      </c>
      <c r="E19" s="9">
        <f>'REP P-2'!E19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 P-2'!A20</f>
        <v>0</v>
      </c>
      <c r="B20" s="9"/>
      <c r="C20" s="9">
        <f>'REP P-2'!C20</f>
        <v>0</v>
      </c>
      <c r="D20" s="9">
        <f>'REP P-2'!D20</f>
        <v>0</v>
      </c>
      <c r="E20" s="9">
        <f>'REP P-2'!E20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 P-2'!A21</f>
        <v>0</v>
      </c>
      <c r="B21" s="9"/>
      <c r="C21" s="9">
        <f>'REP P-2'!C21</f>
        <v>0</v>
      </c>
      <c r="D21" s="9">
        <f>'REP P-2'!D21</f>
        <v>0</v>
      </c>
      <c r="E21" s="9">
        <f>'REP P-2'!E21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'REP P-2'!A22</f>
        <v>0</v>
      </c>
      <c r="B22" s="9"/>
      <c r="C22" s="9">
        <f>'REP P-2'!C22</f>
        <v>0</v>
      </c>
      <c r="D22" s="9">
        <f>'REP P-2'!D22</f>
        <v>0</v>
      </c>
      <c r="E22" s="9">
        <f>'REP P-2'!E22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'REP P-2'!A23</f>
        <v>0</v>
      </c>
      <c r="B23" s="9"/>
      <c r="C23" s="9">
        <f>'REP P-2'!C23</f>
        <v>0</v>
      </c>
      <c r="D23" s="9">
        <f>'REP P-2'!D23</f>
        <v>0</v>
      </c>
      <c r="E23" s="9">
        <f>'REP P-2'!E23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'REP P-2'!A24</f>
        <v>0</v>
      </c>
      <c r="B24" s="9"/>
      <c r="C24" s="9">
        <f>'REP P-2'!C24</f>
        <v>0</v>
      </c>
      <c r="D24" s="9">
        <f>'REP P-2'!D24</f>
        <v>0</v>
      </c>
      <c r="E24" s="9">
        <f>'REP P-2'!E24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'REP P-2'!A25</f>
        <v>0</v>
      </c>
      <c r="B25" s="9"/>
      <c r="C25" s="9">
        <f>'REP P-2'!C25</f>
        <v>0</v>
      </c>
      <c r="D25" s="9">
        <f>'REP P-2'!D25</f>
        <v>0</v>
      </c>
      <c r="E25" s="9">
        <f>'REP P-2'!E25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'REP P-2'!A26</f>
        <v>0</v>
      </c>
      <c r="B26" s="9"/>
      <c r="C26" s="9">
        <f>'REP P-2'!C26</f>
        <v>0</v>
      </c>
      <c r="D26" s="9">
        <f>'REP P-2'!D26</f>
        <v>0</v>
      </c>
      <c r="E26" s="9">
        <f>'REP P-2'!E26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'REP P-2'!A27</f>
        <v>0</v>
      </c>
      <c r="B27" s="9"/>
      <c r="C27" s="9">
        <f>'REP P-2'!C27</f>
        <v>0</v>
      </c>
      <c r="D27" s="9">
        <f>'REP P-2'!D27</f>
        <v>0</v>
      </c>
      <c r="E27" s="9">
        <f>'REP P-2'!E27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47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47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ING. COSME HERNANDEZ LINARES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32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3</v>
      </c>
      <c r="C8" s="35"/>
      <c r="D8" s="14" t="s">
        <v>4</v>
      </c>
      <c r="E8" s="20">
        <f>'REP P-2'!E8</f>
        <v>3</v>
      </c>
      <c r="F8"/>
      <c r="G8" s="4" t="s">
        <v>5</v>
      </c>
      <c r="H8" s="20">
        <f>'REP P-2'!H8</f>
        <v>4</v>
      </c>
      <c r="I8" s="34" t="s">
        <v>6</v>
      </c>
      <c r="J8" s="34"/>
      <c r="K8" s="34"/>
      <c r="L8" s="35" t="str">
        <f>'REP P-2'!L8</f>
        <v>SEP 22- ENE 23</v>
      </c>
      <c r="M8" s="35"/>
      <c r="N8" s="35"/>
    </row>
    <row r="10" spans="1:14" x14ac:dyDescent="0.2">
      <c r="A10" s="4" t="s">
        <v>7</v>
      </c>
      <c r="B10" s="35" t="str">
        <f>'REP P-2'!B10</f>
        <v>ING. COSME HERNANDEZ LINARES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'REP P-2'!A14</f>
        <v>FUNDAMENTOS DE INVESTIGACION</v>
      </c>
      <c r="B14" s="9"/>
      <c r="C14" s="9" t="str">
        <f>'REP P-2'!C14</f>
        <v>402U</v>
      </c>
      <c r="D14" s="9" t="str">
        <f>'REP P-2'!D14</f>
        <v>IEME</v>
      </c>
      <c r="E14" s="9">
        <f>'REP P-2'!E14</f>
        <v>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'REP P-2'!A15</f>
        <v>TRANSFERENCIA DE CALOR</v>
      </c>
      <c r="B15" s="9"/>
      <c r="C15" s="9" t="str">
        <f>'REP P-2'!C15</f>
        <v>402U</v>
      </c>
      <c r="D15" s="9" t="str">
        <f>'REP P-2'!D15</f>
        <v>IEME</v>
      </c>
      <c r="E15" s="9">
        <f>'REP P-2'!E15</f>
        <v>14</v>
      </c>
      <c r="F15" s="9"/>
      <c r="G15" s="9"/>
      <c r="H15" s="10">
        <f t="shared" si="0"/>
        <v>0</v>
      </c>
      <c r="I15" s="9">
        <f t="shared" si="1"/>
        <v>14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'REP P-2'!A16</f>
        <v>DISEO DE ELEMENTOS DE MAQUINAS</v>
      </c>
      <c r="B16" s="9"/>
      <c r="C16" s="9" t="str">
        <f>'REP P-2'!C16</f>
        <v>502B</v>
      </c>
      <c r="D16" s="9" t="str">
        <f>'REP P-2'!D16</f>
        <v>IEME</v>
      </c>
      <c r="E16" s="9">
        <f>'REP P-2'!E16</f>
        <v>15</v>
      </c>
      <c r="F16" s="9"/>
      <c r="G16" s="9"/>
      <c r="H16" s="10">
        <f t="shared" si="0"/>
        <v>0</v>
      </c>
      <c r="I16" s="9">
        <f t="shared" si="1"/>
        <v>15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'REP P-2'!A17</f>
        <v>REFRIGERACION Y AIRE ACONDICIONADO</v>
      </c>
      <c r="B17" s="9"/>
      <c r="C17" s="9" t="str">
        <f>'REP P-2'!C17</f>
        <v>502A</v>
      </c>
      <c r="D17" s="9" t="str">
        <f>'REP P-2'!D17</f>
        <v>IEME</v>
      </c>
      <c r="E17" s="9">
        <f>'REP P-2'!E17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'REP P-2'!A18</f>
        <v>REFRIGERACION Y AIRE ACONDICIONADO</v>
      </c>
      <c r="B18" s="9"/>
      <c r="C18" s="9" t="str">
        <f>'REP P-2'!C18</f>
        <v>502B</v>
      </c>
      <c r="D18" s="9" t="str">
        <f>'REP P-2'!D18</f>
        <v>IEME</v>
      </c>
      <c r="E18" s="9">
        <f>'REP P-2'!E18</f>
        <v>10</v>
      </c>
      <c r="F18" s="9"/>
      <c r="G18" s="9"/>
      <c r="H18" s="10">
        <f t="shared" si="0"/>
        <v>0</v>
      </c>
      <c r="I18" s="9">
        <f t="shared" si="1"/>
        <v>10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'REP P-2'!A19</f>
        <v>0</v>
      </c>
      <c r="B19" s="9"/>
      <c r="C19" s="9">
        <f>'REP P-2'!C19</f>
        <v>0</v>
      </c>
      <c r="D19" s="9">
        <f>'REP P-2'!D19</f>
        <v>0</v>
      </c>
      <c r="E19" s="9">
        <f>'REP P-2'!E19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 P-2'!A20</f>
        <v>0</v>
      </c>
      <c r="B20" s="9"/>
      <c r="C20" s="9">
        <f>'REP P-2'!C20</f>
        <v>0</v>
      </c>
      <c r="D20" s="9">
        <f>'REP P-2'!D20</f>
        <v>0</v>
      </c>
      <c r="E20" s="9">
        <f>'REP P-2'!E20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 P-2'!A21</f>
        <v>0</v>
      </c>
      <c r="B21" s="9"/>
      <c r="C21" s="9">
        <f>'REP P-2'!C21</f>
        <v>0</v>
      </c>
      <c r="D21" s="9">
        <f>'REP P-2'!D21</f>
        <v>0</v>
      </c>
      <c r="E21" s="9">
        <f>'REP P-2'!E21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'REP P-2'!A22</f>
        <v>0</v>
      </c>
      <c r="B22" s="9"/>
      <c r="C22" s="9">
        <f>'REP P-2'!C22</f>
        <v>0</v>
      </c>
      <c r="D22" s="9">
        <f>'REP P-2'!D22</f>
        <v>0</v>
      </c>
      <c r="E22" s="9">
        <f>'REP P-2'!E22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'REP P-2'!A23</f>
        <v>0</v>
      </c>
      <c r="B23" s="9"/>
      <c r="C23" s="9">
        <f>'REP P-2'!C23</f>
        <v>0</v>
      </c>
      <c r="D23" s="9">
        <f>'REP P-2'!D23</f>
        <v>0</v>
      </c>
      <c r="E23" s="9">
        <f>'REP P-2'!E23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'REP P-2'!A24</f>
        <v>0</v>
      </c>
      <c r="B24" s="9"/>
      <c r="C24" s="9">
        <f>'REP P-2'!C24</f>
        <v>0</v>
      </c>
      <c r="D24" s="9">
        <f>'REP P-2'!D24</f>
        <v>0</v>
      </c>
      <c r="E24" s="9">
        <f>'REP P-2'!E24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'REP P-2'!A25</f>
        <v>0</v>
      </c>
      <c r="B25" s="9"/>
      <c r="C25" s="9">
        <f>'REP P-2'!C25</f>
        <v>0</v>
      </c>
      <c r="D25" s="9">
        <f>'REP P-2'!D25</f>
        <v>0</v>
      </c>
      <c r="E25" s="9">
        <f>'REP P-2'!E25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'REP P-2'!A26</f>
        <v>0</v>
      </c>
      <c r="B26" s="9"/>
      <c r="C26" s="9">
        <f>'REP P-2'!C26</f>
        <v>0</v>
      </c>
      <c r="D26" s="9">
        <f>'REP P-2'!D26</f>
        <v>0</v>
      </c>
      <c r="E26" s="9">
        <f>'REP P-2'!E26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'REP P-2'!A27</f>
        <v>0</v>
      </c>
      <c r="B27" s="9"/>
      <c r="C27" s="9">
        <f>'REP P-2'!C27</f>
        <v>0</v>
      </c>
      <c r="D27" s="9">
        <f>'REP P-2'!D27</f>
        <v>0</v>
      </c>
      <c r="E27" s="9">
        <f>'REP P-2'!E27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61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61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ING. COSME HERNANDEZ LINARES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32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4</v>
      </c>
      <c r="C8" s="35"/>
      <c r="D8" s="14" t="s">
        <v>4</v>
      </c>
      <c r="E8" s="20">
        <f>'REP P-2'!E8</f>
        <v>3</v>
      </c>
      <c r="F8"/>
      <c r="G8" s="4" t="s">
        <v>5</v>
      </c>
      <c r="H8" s="20">
        <f>'REP P-2'!H8</f>
        <v>4</v>
      </c>
      <c r="I8" s="34" t="s">
        <v>6</v>
      </c>
      <c r="J8" s="34"/>
      <c r="K8" s="34"/>
      <c r="L8" s="35" t="str">
        <f>'REP P-2'!L8</f>
        <v>SEP 22- ENE 23</v>
      </c>
      <c r="M8" s="35"/>
      <c r="N8" s="35"/>
    </row>
    <row r="10" spans="1:14" x14ac:dyDescent="0.2">
      <c r="A10" s="4" t="s">
        <v>7</v>
      </c>
      <c r="B10" s="35" t="str">
        <f>'REP P-2'!B10</f>
        <v>ING. COSME HERNANDEZ LINARES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'REP P-2'!A14</f>
        <v>FUNDAMENTOS DE INVESTIGACION</v>
      </c>
      <c r="B14" s="9"/>
      <c r="C14" s="9" t="str">
        <f>'REP P-2'!C14</f>
        <v>402U</v>
      </c>
      <c r="D14" s="9" t="str">
        <f>'REP P-2'!D14</f>
        <v>IEME</v>
      </c>
      <c r="E14" s="9">
        <f>'REP P-2'!E14</f>
        <v>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'REP P-2'!A15</f>
        <v>TRANSFERENCIA DE CALOR</v>
      </c>
      <c r="B15" s="9"/>
      <c r="C15" s="9" t="str">
        <f>'REP P-2'!C15</f>
        <v>402U</v>
      </c>
      <c r="D15" s="9" t="str">
        <f>'REP P-2'!D15</f>
        <v>IEME</v>
      </c>
      <c r="E15" s="9">
        <f>'REP P-2'!E15</f>
        <v>14</v>
      </c>
      <c r="F15" s="9"/>
      <c r="G15" s="9"/>
      <c r="H15" s="10">
        <f t="shared" si="0"/>
        <v>0</v>
      </c>
      <c r="I15" s="9">
        <f t="shared" si="1"/>
        <v>14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'REP P-2'!A16</f>
        <v>DISEO DE ELEMENTOS DE MAQUINAS</v>
      </c>
      <c r="B16" s="9"/>
      <c r="C16" s="9" t="str">
        <f>'REP P-2'!C16</f>
        <v>502B</v>
      </c>
      <c r="D16" s="9" t="str">
        <f>'REP P-2'!D16</f>
        <v>IEME</v>
      </c>
      <c r="E16" s="9">
        <f>'REP P-2'!E16</f>
        <v>15</v>
      </c>
      <c r="F16" s="9"/>
      <c r="G16" s="9"/>
      <c r="H16" s="10">
        <f t="shared" si="0"/>
        <v>0</v>
      </c>
      <c r="I16" s="9">
        <f t="shared" si="1"/>
        <v>15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'REP P-2'!A17</f>
        <v>REFRIGERACION Y AIRE ACONDICIONADO</v>
      </c>
      <c r="B17" s="9"/>
      <c r="C17" s="9" t="str">
        <f>'REP P-2'!C17</f>
        <v>502A</v>
      </c>
      <c r="D17" s="9" t="str">
        <f>'REP P-2'!D17</f>
        <v>IEME</v>
      </c>
      <c r="E17" s="9">
        <f>'REP P-2'!E17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'REP P-2'!A18</f>
        <v>REFRIGERACION Y AIRE ACONDICIONADO</v>
      </c>
      <c r="B18" s="9"/>
      <c r="C18" s="9" t="str">
        <f>'REP P-2'!C18</f>
        <v>502B</v>
      </c>
      <c r="D18" s="9" t="str">
        <f>'REP P-2'!D18</f>
        <v>IEME</v>
      </c>
      <c r="E18" s="9">
        <f>'REP P-2'!E18</f>
        <v>10</v>
      </c>
      <c r="F18" s="9"/>
      <c r="G18" s="9"/>
      <c r="H18" s="10">
        <f t="shared" si="0"/>
        <v>0</v>
      </c>
      <c r="I18" s="9">
        <f t="shared" si="1"/>
        <v>10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'REP P-2'!A19</f>
        <v>0</v>
      </c>
      <c r="B19" s="9"/>
      <c r="C19" s="9">
        <f>'REP P-2'!C19</f>
        <v>0</v>
      </c>
      <c r="D19" s="9">
        <f>'REP P-2'!D19</f>
        <v>0</v>
      </c>
      <c r="E19" s="9">
        <f>'REP P-2'!E19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 P-2'!A20</f>
        <v>0</v>
      </c>
      <c r="B20" s="9"/>
      <c r="C20" s="9">
        <f>'REP P-2'!C20</f>
        <v>0</v>
      </c>
      <c r="D20" s="9">
        <f>'REP P-2'!D20</f>
        <v>0</v>
      </c>
      <c r="E20" s="9">
        <f>'REP P-2'!E20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 P-2'!A21</f>
        <v>0</v>
      </c>
      <c r="B21" s="9"/>
      <c r="C21" s="9">
        <f>'REP P-2'!C21</f>
        <v>0</v>
      </c>
      <c r="D21" s="9">
        <f>'REP P-2'!D21</f>
        <v>0</v>
      </c>
      <c r="E21" s="9">
        <f>'REP P-2'!E21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'REP P-2'!A22</f>
        <v>0</v>
      </c>
      <c r="B22" s="9"/>
      <c r="C22" s="9">
        <f>'REP P-2'!C22</f>
        <v>0</v>
      </c>
      <c r="D22" s="9">
        <f>'REP P-2'!D22</f>
        <v>0</v>
      </c>
      <c r="E22" s="9">
        <f>'REP P-2'!E22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'REP P-2'!A23</f>
        <v>0</v>
      </c>
      <c r="B23" s="9"/>
      <c r="C23" s="9">
        <f>'REP P-2'!C23</f>
        <v>0</v>
      </c>
      <c r="D23" s="9">
        <f>'REP P-2'!D23</f>
        <v>0</v>
      </c>
      <c r="E23" s="9">
        <f>'REP P-2'!E23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'REP P-2'!A24</f>
        <v>0</v>
      </c>
      <c r="B24" s="9"/>
      <c r="C24" s="9">
        <f>'REP P-2'!C24</f>
        <v>0</v>
      </c>
      <c r="D24" s="9">
        <f>'REP P-2'!D24</f>
        <v>0</v>
      </c>
      <c r="E24" s="9">
        <f>'REP P-2'!E24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'REP P-2'!A25</f>
        <v>0</v>
      </c>
      <c r="B25" s="9"/>
      <c r="C25" s="9">
        <f>'REP P-2'!C25</f>
        <v>0</v>
      </c>
      <c r="D25" s="9">
        <f>'REP P-2'!D25</f>
        <v>0</v>
      </c>
      <c r="E25" s="9">
        <f>'REP P-2'!E25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'REP P-2'!A26</f>
        <v>0</v>
      </c>
      <c r="B26" s="9"/>
      <c r="C26" s="9">
        <f>'REP P-2'!C26</f>
        <v>0</v>
      </c>
      <c r="D26" s="9">
        <f>'REP P-2'!D26</f>
        <v>0</v>
      </c>
      <c r="E26" s="9">
        <f>'REP P-2'!E26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'REP P-2'!A27</f>
        <v>0</v>
      </c>
      <c r="B27" s="9"/>
      <c r="C27" s="9">
        <f>'REP P-2'!C27</f>
        <v>0</v>
      </c>
      <c r="D27" s="9">
        <f>'REP P-2'!D27</f>
        <v>0</v>
      </c>
      <c r="E27" s="9">
        <f>'REP P-2'!E27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61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61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ING. COSME HERNANDEZ LINARES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 P-2</vt:lpstr>
      <vt:lpstr>2</vt:lpstr>
      <vt:lpstr>3</vt:lpstr>
      <vt:lpstr>4</vt:lpstr>
      <vt:lpstr>'2'!Área_de_impresión</vt:lpstr>
      <vt:lpstr>'3'!Área_de_impresión</vt:lpstr>
      <vt:lpstr>'4'!Área_de_impresión</vt:lpstr>
      <vt:lpstr>'REP P-2'!Área_de_impresión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Ing. Cosme</cp:lastModifiedBy>
  <cp:revision/>
  <dcterms:created xsi:type="dcterms:W3CDTF">2021-11-22T14:45:25Z</dcterms:created>
  <dcterms:modified xsi:type="dcterms:W3CDTF">2022-11-03T00:33:16Z</dcterms:modified>
  <cp:category/>
  <cp:contentStatus/>
</cp:coreProperties>
</file>