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CARGA ACADEMICA AGO-DIC-2022\REP PAR Y PROY INDIV\REPORTE PARC 1-4 (chl)\"/>
    </mc:Choice>
  </mc:AlternateContent>
  <bookViews>
    <workbookView xWindow="0" yWindow="0" windowWidth="20490" windowHeight="7665"/>
  </bookViews>
  <sheets>
    <sheet name="REP P-3" sheetId="10" r:id="rId1"/>
    <sheet name="Hoja1" sheetId="25" r:id="rId2"/>
    <sheet name="2" sheetId="22" state="hidden" r:id="rId3"/>
    <sheet name="3" sheetId="23" state="hidden" r:id="rId4"/>
    <sheet name="4" sheetId="24" state="hidden" r:id="rId5"/>
  </sheets>
  <definedNames>
    <definedName name="_xlnm.Print_Area" localSheetId="2">'2'!$A$1:$N$37</definedName>
    <definedName name="_xlnm.Print_Area" localSheetId="3">'3'!$A$1:$N$37</definedName>
    <definedName name="_xlnm.Print_Area" localSheetId="4">'4'!$A$1:$N$37</definedName>
    <definedName name="_xlnm.Print_Area" localSheetId="0">'REP P-3'!$A$1:$N$37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10" l="1"/>
  <c r="I18" i="10" l="1"/>
  <c r="L18" i="10"/>
  <c r="I19" i="10"/>
  <c r="I20" i="10"/>
  <c r="I21" i="10"/>
  <c r="I22" i="10"/>
  <c r="I23" i="10"/>
  <c r="I24" i="10"/>
  <c r="I25" i="10"/>
  <c r="I26" i="10"/>
  <c r="I27" i="10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I16" i="22" s="1"/>
  <c r="J16" i="22" s="1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H16" i="22"/>
  <c r="L15" i="22"/>
  <c r="I15" i="22"/>
  <c r="J15" i="22" s="1"/>
  <c r="H15" i="22"/>
  <c r="B37" i="10"/>
  <c r="N28" i="10"/>
  <c r="K28" i="10"/>
  <c r="G28" i="10"/>
  <c r="F28" i="10"/>
  <c r="E28" i="10"/>
  <c r="L17" i="10"/>
  <c r="I17" i="10"/>
  <c r="L16" i="10"/>
  <c r="I16" i="10"/>
  <c r="L15" i="10"/>
  <c r="I15" i="10"/>
  <c r="L14" i="10"/>
  <c r="I14" i="10"/>
  <c r="I14" i="22" l="1"/>
  <c r="J14" i="22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8" i="24" l="1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J12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B14" authorId="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H14" authorId="4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B15" authorId="5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 numero romanos " I,II,III, etc."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<sst xmlns="http://schemas.openxmlformats.org/spreadsheetml/2006/main" count="167" uniqueCount="55">
  <si>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</si>
  <si>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</si>
  <si>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</si>
  <si>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</si>
  <si>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</si>
  <si>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</si>
  <si>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</si>
  <si>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</si>
  <si>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</si>
  <si>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</si>
  <si>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</si>
  <si>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</si>
  <si>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</si>
  <si>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</si>
  <si>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</si>
  <si>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</si>
  <si>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</si>
  <si>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</si>
  <si>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</si>
  <si>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</si>
  <si>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</si>
  <si>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</si>
  <si>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</si>
  <si>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</si>
  <si>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</si>
  <si>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</si>
  <si>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</si>
  <si>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</si>
  <si>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</si>
  <si>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</si>
  <si>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SEP 22- ENE 23</t>
  </si>
  <si>
    <t>LICENCIATURA EN ADMINISTRACION</t>
  </si>
  <si>
    <t>LICENCIATURA EN ADMINISTRACIÓN</t>
  </si>
  <si>
    <t>502A</t>
  </si>
  <si>
    <t>IEME</t>
  </si>
  <si>
    <t>502B</t>
  </si>
  <si>
    <t>ING. COSME HERNANDEZ LINARES</t>
  </si>
  <si>
    <t xml:space="preserve">ELECTROMECANICA </t>
  </si>
  <si>
    <t>FUNDAMENTOS DE INVESTIGACION</t>
  </si>
  <si>
    <t>TRANSFERENCIA DE CALOR</t>
  </si>
  <si>
    <t>DISEO DE ELEMENTOS DE MAQUINAS</t>
  </si>
  <si>
    <t>402U</t>
  </si>
  <si>
    <t>REFRIGERACION Y AIRE ACONDICIONADO</t>
  </si>
  <si>
    <t>MII. ESTEBAN DOMINGUEZ FISCAL</t>
  </si>
  <si>
    <t>3°</t>
  </si>
  <si>
    <t>III</t>
  </si>
  <si>
    <t>GRUPO</t>
  </si>
  <si>
    <t>402-U FUND</t>
  </si>
  <si>
    <t>402-U TRANS C</t>
  </si>
  <si>
    <t>502-B DISEÑO</t>
  </si>
  <si>
    <t>502-A AIRE A R</t>
  </si>
  <si>
    <t>U-4</t>
  </si>
  <si>
    <t>CAL U 3</t>
  </si>
  <si>
    <t>502-B AIRE A R</t>
  </si>
  <si>
    <t>U-5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</si>
</sst>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9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7"/>
  <sheetViews>
    <sheetView tabSelected="1" zoomScale="93" zoomScaleNormal="93" zoomScaleSheetLayoutView="100" workbookViewId="0">
      <selection activeCell="P15" sqref="P15"/>
    </sheetView>
  </sheetViews>
  <sheetFormatPr baseColWidth="10" defaultColWidth="11.42578125" defaultRowHeight="12.75" x14ac:dyDescent="0.2"/>
  <cols>
    <col min="1" max="1" width="38.5703125" style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4" t="s">
        <v>2</v>
      </c>
      <c r="B6" s="44"/>
      <c r="C6" s="44"/>
      <c r="D6" s="44"/>
      <c r="E6" s="45" t="s">
        <v>37</v>
      </c>
      <c r="F6" s="45"/>
      <c r="G6" s="45"/>
      <c r="H6" s="4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5" t="s">
        <v>44</v>
      </c>
      <c r="C8" s="35"/>
      <c r="D8" s="14" t="s">
        <v>4</v>
      </c>
      <c r="E8" s="5">
        <v>3</v>
      </c>
      <c r="G8" s="4" t="s">
        <v>5</v>
      </c>
      <c r="H8" s="5">
        <v>4</v>
      </c>
      <c r="I8" s="41" t="s">
        <v>6</v>
      </c>
      <c r="J8" s="41"/>
      <c r="K8" s="41"/>
      <c r="L8" s="35" t="s">
        <v>30</v>
      </c>
      <c r="M8" s="35"/>
      <c r="N8" s="35"/>
    </row>
    <row r="10" spans="1:14" x14ac:dyDescent="0.2">
      <c r="A10" s="4" t="s">
        <v>7</v>
      </c>
      <c r="B10" s="35" t="s">
        <v>36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2" t="s">
        <v>8</v>
      </c>
      <c r="B12" s="39" t="s">
        <v>9</v>
      </c>
      <c r="C12" s="39" t="s">
        <v>10</v>
      </c>
      <c r="D12" s="30" t="s">
        <v>11</v>
      </c>
      <c r="E12" s="30" t="s">
        <v>12</v>
      </c>
      <c r="F12" s="30" t="s">
        <v>13</v>
      </c>
      <c r="G12" s="30"/>
      <c r="H12" s="30" t="s">
        <v>14</v>
      </c>
      <c r="I12" s="30" t="s">
        <v>15</v>
      </c>
      <c r="J12" s="30" t="s">
        <v>16</v>
      </c>
      <c r="K12" s="30" t="s">
        <v>17</v>
      </c>
      <c r="L12" s="30" t="s">
        <v>18</v>
      </c>
      <c r="M12" s="30" t="s">
        <v>19</v>
      </c>
      <c r="N12" s="36" t="s">
        <v>20</v>
      </c>
    </row>
    <row r="13" spans="1:14" x14ac:dyDescent="0.2">
      <c r="A13" s="43"/>
      <c r="B13" s="40"/>
      <c r="C13" s="40"/>
      <c r="D13" s="31"/>
      <c r="E13" s="31"/>
      <c r="F13" s="7" t="s">
        <v>21</v>
      </c>
      <c r="G13" s="7" t="s">
        <v>22</v>
      </c>
      <c r="H13" s="31"/>
      <c r="I13" s="31"/>
      <c r="J13" s="31"/>
      <c r="K13" s="31"/>
      <c r="L13" s="31"/>
      <c r="M13" s="31"/>
      <c r="N13" s="37"/>
    </row>
    <row r="14" spans="1:14" s="11" customFormat="1" x14ac:dyDescent="0.2">
      <c r="A14" s="8" t="s">
        <v>38</v>
      </c>
      <c r="B14" s="9" t="s">
        <v>45</v>
      </c>
      <c r="C14" s="9" t="s">
        <v>41</v>
      </c>
      <c r="D14" s="9" t="s">
        <v>34</v>
      </c>
      <c r="E14" s="9">
        <v>5</v>
      </c>
      <c r="F14" s="9">
        <v>5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98</v>
      </c>
      <c r="N14" s="15">
        <v>1</v>
      </c>
    </row>
    <row r="15" spans="1:14" s="11" customFormat="1" x14ac:dyDescent="0.2">
      <c r="A15" s="8" t="s">
        <v>39</v>
      </c>
      <c r="B15" s="9" t="s">
        <v>45</v>
      </c>
      <c r="C15" s="9" t="s">
        <v>41</v>
      </c>
      <c r="D15" s="9" t="s">
        <v>34</v>
      </c>
      <c r="E15" s="9">
        <v>14</v>
      </c>
      <c r="F15" s="9">
        <v>14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88</v>
      </c>
      <c r="N15" s="15">
        <v>0.56999999999999995</v>
      </c>
    </row>
    <row r="16" spans="1:14" s="11" customFormat="1" x14ac:dyDescent="0.2">
      <c r="A16" s="8" t="s">
        <v>40</v>
      </c>
      <c r="B16" s="9" t="s">
        <v>45</v>
      </c>
      <c r="C16" s="9" t="s">
        <v>35</v>
      </c>
      <c r="D16" s="9" t="s">
        <v>34</v>
      </c>
      <c r="E16" s="9">
        <v>15</v>
      </c>
      <c r="F16" s="9">
        <v>15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87</v>
      </c>
      <c r="N16" s="15">
        <v>0.73</v>
      </c>
    </row>
    <row r="17" spans="1:14" s="11" customFormat="1" ht="25.5" x14ac:dyDescent="0.2">
      <c r="A17" s="8" t="s">
        <v>42</v>
      </c>
      <c r="B17" s="9" t="s">
        <v>45</v>
      </c>
      <c r="C17" s="9" t="s">
        <v>33</v>
      </c>
      <c r="D17" s="9" t="s">
        <v>34</v>
      </c>
      <c r="E17" s="9">
        <v>17</v>
      </c>
      <c r="F17" s="9">
        <v>17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96</v>
      </c>
      <c r="N17" s="15">
        <v>0.82</v>
      </c>
    </row>
    <row r="18" spans="1:14" s="11" customFormat="1" ht="25.5" x14ac:dyDescent="0.2">
      <c r="A18" s="8" t="s">
        <v>42</v>
      </c>
      <c r="B18" s="9" t="s">
        <v>45</v>
      </c>
      <c r="C18" s="9" t="s">
        <v>35</v>
      </c>
      <c r="D18" s="9" t="s">
        <v>34</v>
      </c>
      <c r="E18" s="9">
        <v>10</v>
      </c>
      <c r="F18" s="9">
        <v>10</v>
      </c>
      <c r="G18" s="9"/>
      <c r="H18" s="21"/>
      <c r="I18" s="22">
        <f t="shared" si="0"/>
        <v>0</v>
      </c>
      <c r="J18" s="21"/>
      <c r="K18" s="22">
        <v>0</v>
      </c>
      <c r="L18" s="21">
        <f t="shared" si="1"/>
        <v>0</v>
      </c>
      <c r="M18" s="9">
        <v>98</v>
      </c>
      <c r="N18" s="15">
        <v>0.5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>
        <f t="shared" si="0"/>
        <v>0</v>
      </c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21"/>
      <c r="I23" s="22">
        <f t="shared" si="0"/>
        <v>0</v>
      </c>
      <c r="J23" s="21"/>
      <c r="K23" s="22"/>
      <c r="L23" s="21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21"/>
      <c r="I24" s="22">
        <f t="shared" si="0"/>
        <v>0</v>
      </c>
      <c r="J24" s="21"/>
      <c r="K24" s="22"/>
      <c r="L24" s="21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21"/>
      <c r="I25" s="22">
        <f t="shared" si="0"/>
        <v>0</v>
      </c>
      <c r="J25" s="21"/>
      <c r="K25" s="22"/>
      <c r="L25" s="21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21"/>
      <c r="I26" s="22">
        <f t="shared" si="0"/>
        <v>0</v>
      </c>
      <c r="J26" s="21"/>
      <c r="K26" s="22"/>
      <c r="L26" s="21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21"/>
      <c r="I27" s="22">
        <f t="shared" si="0"/>
        <v>0</v>
      </c>
      <c r="J27" s="21"/>
      <c r="K27" s="22"/>
      <c r="L27" s="21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61</v>
      </c>
      <c r="F28" s="17">
        <f>SUM(F14:F27)</f>
        <v>61</v>
      </c>
      <c r="G28" s="17">
        <f>SUM(G14:G27)</f>
        <v>0</v>
      </c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ROUND(AVERAGE(M14:M27),2)</f>
        <v>93.4</v>
      </c>
      <c r="N28" s="19">
        <f>AVERAGE(N14:N27)</f>
        <v>0.72399999999999998</v>
      </c>
    </row>
    <row r="30" spans="1:14" ht="120" customHeight="1" x14ac:dyDescent="0.2">
      <c r="A30" s="38" t="s">
        <v>25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">
      <c r="A32" s="12"/>
    </row>
    <row r="33" spans="1:10" x14ac:dyDescent="0.2">
      <c r="B33" s="32" t="s">
        <v>26</v>
      </c>
      <c r="C33" s="32"/>
      <c r="D33" s="32"/>
      <c r="G33" s="33" t="s">
        <v>27</v>
      </c>
      <c r="H33" s="33"/>
      <c r="I33" s="33"/>
      <c r="J33" s="33"/>
    </row>
    <row r="34" spans="1:10" ht="62.25" customHeight="1" x14ac:dyDescent="0.2">
      <c r="B34" s="34"/>
      <c r="C34" s="34"/>
      <c r="D34" s="34"/>
      <c r="G34" s="35"/>
      <c r="H34" s="35"/>
      <c r="I34" s="35"/>
      <c r="J34" s="35"/>
    </row>
    <row r="35" spans="1:10" hidden="1" x14ac:dyDescent="0.2">
      <c r="A35" s="28" t="e">
        <v>#REF!</v>
      </c>
      <c r="B35" s="28"/>
      <c r="C35" s="6"/>
      <c r="E35" s="28"/>
      <c r="F35" s="28"/>
      <c r="G35" s="28"/>
      <c r="H35" s="28"/>
    </row>
    <row r="36" spans="1:10" hidden="1" x14ac:dyDescent="0.2"/>
    <row r="37" spans="1:10" ht="45" customHeight="1" x14ac:dyDescent="0.2">
      <c r="B37" s="29" t="str">
        <f>B10</f>
        <v>ING. COSME HERNANDEZ LINARES</v>
      </c>
      <c r="C37" s="29"/>
      <c r="D37" s="29"/>
      <c r="E37" s="13"/>
      <c r="F37" s="13"/>
      <c r="G37" s="29" t="s">
        <v>43</v>
      </c>
      <c r="H37" s="29"/>
      <c r="I37" s="29"/>
      <c r="J37" s="29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G12" sqref="G12"/>
    </sheetView>
  </sheetViews>
  <sheetFormatPr baseColWidth="10" defaultRowHeight="15" x14ac:dyDescent="0.25"/>
  <cols>
    <col min="1" max="1" width="14.85546875" customWidth="1"/>
  </cols>
  <sheetData>
    <row r="1" spans="1:7" ht="16.5" x14ac:dyDescent="0.3">
      <c r="A1" s="23" t="s">
        <v>46</v>
      </c>
      <c r="B1" s="23" t="s">
        <v>52</v>
      </c>
      <c r="C1" s="26" t="s">
        <v>51</v>
      </c>
      <c r="D1" s="23" t="s">
        <v>54</v>
      </c>
      <c r="E1" s="23"/>
      <c r="F1" s="23"/>
    </row>
    <row r="2" spans="1:7" ht="16.5" x14ac:dyDescent="0.3">
      <c r="A2" s="23" t="s">
        <v>47</v>
      </c>
      <c r="B2" s="23">
        <v>98</v>
      </c>
      <c r="C2" s="26">
        <v>96</v>
      </c>
      <c r="D2" s="26"/>
      <c r="E2" s="26"/>
      <c r="F2" s="23"/>
    </row>
    <row r="3" spans="1:7" ht="16.5" x14ac:dyDescent="0.3">
      <c r="A3" s="24" t="s">
        <v>48</v>
      </c>
      <c r="B3" s="23">
        <v>88</v>
      </c>
      <c r="C3" s="26">
        <v>90</v>
      </c>
      <c r="D3" s="26">
        <v>92</v>
      </c>
      <c r="E3" s="26"/>
      <c r="F3" s="23" t="s">
        <v>14</v>
      </c>
    </row>
    <row r="4" spans="1:7" ht="16.5" x14ac:dyDescent="0.3">
      <c r="A4" s="24" t="s">
        <v>49</v>
      </c>
      <c r="B4" s="23">
        <v>87</v>
      </c>
      <c r="C4" s="26">
        <v>94</v>
      </c>
      <c r="D4" s="26">
        <v>100</v>
      </c>
      <c r="E4" s="26"/>
      <c r="F4" s="23"/>
    </row>
    <row r="5" spans="1:7" ht="16.5" x14ac:dyDescent="0.3">
      <c r="A5" s="24" t="s">
        <v>50</v>
      </c>
      <c r="B5" s="23">
        <v>96</v>
      </c>
      <c r="C5" s="26">
        <v>89</v>
      </c>
      <c r="D5" s="26"/>
      <c r="E5" s="26"/>
      <c r="F5" s="23" t="s">
        <v>16</v>
      </c>
    </row>
    <row r="6" spans="1:7" ht="16.5" x14ac:dyDescent="0.3">
      <c r="A6" s="24" t="s">
        <v>53</v>
      </c>
      <c r="B6" s="23">
        <v>98</v>
      </c>
      <c r="C6" s="26">
        <v>97</v>
      </c>
      <c r="D6" s="26"/>
      <c r="E6" s="26"/>
      <c r="F6" s="23" t="s">
        <v>18</v>
      </c>
    </row>
    <row r="7" spans="1:7" ht="16.5" x14ac:dyDescent="0.3">
      <c r="A7" s="24"/>
      <c r="B7" s="23"/>
      <c r="C7" s="26"/>
      <c r="D7" s="26"/>
      <c r="E7" s="26"/>
      <c r="F7" s="23">
        <v>96.17</v>
      </c>
      <c r="G7" t="s">
        <v>19</v>
      </c>
    </row>
    <row r="8" spans="1:7" ht="16.5" x14ac:dyDescent="0.3">
      <c r="A8" s="24"/>
      <c r="B8" s="23"/>
      <c r="C8" s="26"/>
      <c r="D8" s="26"/>
      <c r="E8" s="26"/>
      <c r="F8" s="27">
        <v>95.02</v>
      </c>
      <c r="G8" t="s">
        <v>20</v>
      </c>
    </row>
    <row r="9" spans="1:7" ht="16.5" x14ac:dyDescent="0.3">
      <c r="A9" s="24"/>
      <c r="B9" s="23"/>
      <c r="C9" s="26"/>
      <c r="D9" s="26"/>
      <c r="E9" s="26"/>
    </row>
    <row r="10" spans="1:7" ht="16.5" x14ac:dyDescent="0.3">
      <c r="A10" s="24"/>
      <c r="B10" s="23"/>
      <c r="C10" s="26"/>
      <c r="D10" s="26"/>
      <c r="E10" s="26"/>
    </row>
    <row r="11" spans="1:7" ht="16.5" x14ac:dyDescent="0.3">
      <c r="A11" s="24"/>
      <c r="B11" s="23"/>
      <c r="C11" s="26"/>
      <c r="D11" s="26"/>
      <c r="E11" s="26"/>
    </row>
    <row r="12" spans="1:7" ht="16.5" x14ac:dyDescent="0.3">
      <c r="A12" s="24"/>
      <c r="B12" s="23"/>
      <c r="C12" s="26"/>
      <c r="D12" s="26"/>
      <c r="E12" s="26"/>
    </row>
    <row r="13" spans="1:7" ht="16.5" x14ac:dyDescent="0.3">
      <c r="A13" s="24"/>
      <c r="B13" s="23"/>
      <c r="C13" s="26"/>
      <c r="D13" s="26"/>
      <c r="E13" s="26"/>
    </row>
    <row r="14" spans="1:7" ht="16.5" x14ac:dyDescent="0.3">
      <c r="A14" s="24"/>
      <c r="B14" s="23"/>
      <c r="C14" s="26"/>
      <c r="D14" s="26"/>
      <c r="E14" s="26"/>
    </row>
    <row r="15" spans="1:7" ht="16.5" x14ac:dyDescent="0.3">
      <c r="A15" s="24"/>
      <c r="B15" s="23"/>
      <c r="C15" s="26"/>
      <c r="D15" s="26"/>
      <c r="E15" s="26"/>
    </row>
    <row r="16" spans="1:7" ht="16.5" x14ac:dyDescent="0.3">
      <c r="A16" s="24"/>
      <c r="B16" s="23"/>
      <c r="C16" s="26"/>
      <c r="D16" s="26"/>
      <c r="E16" s="26"/>
    </row>
    <row r="17" spans="1:5" ht="16.5" x14ac:dyDescent="0.3">
      <c r="A17" s="24"/>
      <c r="B17" s="23"/>
      <c r="C17" s="26"/>
      <c r="D17" s="26"/>
      <c r="E17" s="26"/>
    </row>
    <row r="18" spans="1:5" ht="16.5" x14ac:dyDescent="0.3">
      <c r="A18" s="24"/>
      <c r="B18" s="23"/>
      <c r="C18" s="25"/>
      <c r="D18" s="26"/>
      <c r="E18" s="26"/>
    </row>
    <row r="19" spans="1:5" ht="16.5" x14ac:dyDescent="0.3">
      <c r="A19" s="24"/>
      <c r="B19" s="23"/>
      <c r="C19" s="25"/>
      <c r="D19" s="26"/>
      <c r="E19" s="26"/>
    </row>
    <row r="20" spans="1:5" ht="16.5" x14ac:dyDescent="0.3">
      <c r="A20" s="24"/>
      <c r="B20" s="23"/>
      <c r="C20" s="25"/>
      <c r="D20" s="26"/>
      <c r="E20" s="26"/>
    </row>
    <row r="21" spans="1:5" ht="16.5" x14ac:dyDescent="0.3">
      <c r="A21" s="24"/>
      <c r="B21" s="23"/>
      <c r="C21" s="25"/>
    </row>
    <row r="22" spans="1:5" ht="16.5" x14ac:dyDescent="0.3">
      <c r="B22" s="26"/>
      <c r="C22" s="25"/>
    </row>
  </sheetData>
  <pageMargins left="0.7" right="0.7" top="0.75" bottom="0.75" header="0.3" footer="0.3"/>
  <pageSetup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4" t="s">
        <v>2</v>
      </c>
      <c r="B6" s="44"/>
      <c r="C6" s="44"/>
      <c r="D6" s="44"/>
      <c r="E6" s="45" t="s">
        <v>31</v>
      </c>
      <c r="F6" s="45"/>
      <c r="G6" s="45"/>
      <c r="H6" s="4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2</v>
      </c>
      <c r="C8" s="35"/>
      <c r="D8" s="14" t="s">
        <v>4</v>
      </c>
      <c r="E8" s="20">
        <f>'REP P-3'!E8</f>
        <v>3</v>
      </c>
      <c r="F8"/>
      <c r="G8" s="4" t="s">
        <v>5</v>
      </c>
      <c r="H8" s="20">
        <f>'REP P-3'!H8</f>
        <v>4</v>
      </c>
      <c r="I8" s="41" t="s">
        <v>6</v>
      </c>
      <c r="J8" s="41"/>
      <c r="K8" s="41"/>
      <c r="L8" s="35" t="str">
        <f>'REP P-3'!L8</f>
        <v>SEP 22- ENE 23</v>
      </c>
      <c r="M8" s="35"/>
      <c r="N8" s="35"/>
    </row>
    <row r="10" spans="1:14" x14ac:dyDescent="0.2">
      <c r="A10" s="4" t="s">
        <v>7</v>
      </c>
      <c r="B10" s="35" t="str">
        <f>'REP P-3'!B10</f>
        <v>ING. COSME HERNANDEZ LINARES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2" t="s">
        <v>8</v>
      </c>
      <c r="B12" s="39" t="s">
        <v>9</v>
      </c>
      <c r="C12" s="39" t="s">
        <v>10</v>
      </c>
      <c r="D12" s="30" t="s">
        <v>11</v>
      </c>
      <c r="E12" s="30" t="s">
        <v>12</v>
      </c>
      <c r="F12" s="30" t="s">
        <v>13</v>
      </c>
      <c r="G12" s="30"/>
      <c r="H12" s="30" t="s">
        <v>14</v>
      </c>
      <c r="I12" s="30" t="s">
        <v>15</v>
      </c>
      <c r="J12" s="30" t="s">
        <v>16</v>
      </c>
      <c r="K12" s="30" t="s">
        <v>17</v>
      </c>
      <c r="L12" s="30" t="s">
        <v>18</v>
      </c>
      <c r="M12" s="30" t="s">
        <v>19</v>
      </c>
      <c r="N12" s="36" t="s">
        <v>20</v>
      </c>
    </row>
    <row r="13" spans="1:14" x14ac:dyDescent="0.2">
      <c r="A13" s="43"/>
      <c r="B13" s="40"/>
      <c r="C13" s="40"/>
      <c r="D13" s="31"/>
      <c r="E13" s="31"/>
      <c r="F13" s="7" t="s">
        <v>21</v>
      </c>
      <c r="G13" s="7" t="s">
        <v>22</v>
      </c>
      <c r="H13" s="31"/>
      <c r="I13" s="31"/>
      <c r="J13" s="31"/>
      <c r="K13" s="31"/>
      <c r="L13" s="31"/>
      <c r="M13" s="31"/>
      <c r="N13" s="37"/>
    </row>
    <row r="14" spans="1:14" s="11" customFormat="1" x14ac:dyDescent="0.2">
      <c r="A14" s="9" t="str">
        <f>'REP P-3'!A14</f>
        <v>FUNDAMENTOS DE INVESTIGACION</v>
      </c>
      <c r="B14" s="9" t="s">
        <v>29</v>
      </c>
      <c r="C14" s="9" t="str">
        <f>'REP P-3'!C14</f>
        <v>402U</v>
      </c>
      <c r="D14" s="9" t="str">
        <f>'REP P-3'!D14</f>
        <v>IEME</v>
      </c>
      <c r="E14" s="9">
        <f>'REP P-3'!E14</f>
        <v>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5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 t="str">
        <f>'REP P-3'!A16</f>
        <v>DISEO DE ELEMENTOS DE MAQUINAS</v>
      </c>
      <c r="B16" s="9"/>
      <c r="C16" s="9" t="str">
        <f>'REP P-3'!C16</f>
        <v>502B</v>
      </c>
      <c r="D16" s="9" t="str">
        <f>'REP P-3'!D16</f>
        <v>IEME</v>
      </c>
      <c r="E16" s="9">
        <f>'REP P-3'!E16</f>
        <v>15</v>
      </c>
      <c r="F16" s="9"/>
      <c r="G16" s="9"/>
      <c r="H16" s="10">
        <f t="shared" si="0"/>
        <v>0</v>
      </c>
      <c r="I16" s="9">
        <f t="shared" si="1"/>
        <v>15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'REP P-3'!A17</f>
        <v>REFRIGERACION Y AIRE ACONDICIONADO</v>
      </c>
      <c r="B17" s="9"/>
      <c r="C17" s="9" t="str">
        <f>'REP P-3'!C17</f>
        <v>502A</v>
      </c>
      <c r="D17" s="9" t="str">
        <f>'REP P-3'!D17</f>
        <v>IEME</v>
      </c>
      <c r="E17" s="9">
        <f>'REP P-3'!E17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'REP P-3'!A18</f>
        <v>REFRIGERACION Y AIRE ACONDICIONADO</v>
      </c>
      <c r="B18" s="9"/>
      <c r="C18" s="9" t="str">
        <f>'REP P-3'!C18</f>
        <v>502B</v>
      </c>
      <c r="D18" s="9" t="str">
        <f>'REP P-3'!D18</f>
        <v>IEME</v>
      </c>
      <c r="E18" s="9">
        <f>'REP P-3'!E18</f>
        <v>10</v>
      </c>
      <c r="F18" s="9"/>
      <c r="G18" s="9"/>
      <c r="H18" s="10">
        <f t="shared" si="0"/>
        <v>0</v>
      </c>
      <c r="I18" s="9">
        <f t="shared" si="1"/>
        <v>10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'REP P-3'!A19</f>
        <v>0</v>
      </c>
      <c r="B19" s="9"/>
      <c r="C19" s="9">
        <f>'REP P-3'!C19</f>
        <v>0</v>
      </c>
      <c r="D19" s="9">
        <f>'REP P-3'!D19</f>
        <v>0</v>
      </c>
      <c r="E19" s="9">
        <f>'REP P-3'!E19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 P-3'!A20</f>
        <v>0</v>
      </c>
      <c r="B20" s="9"/>
      <c r="C20" s="9">
        <f>'REP P-3'!C20</f>
        <v>0</v>
      </c>
      <c r="D20" s="9">
        <f>'REP P-3'!D20</f>
        <v>0</v>
      </c>
      <c r="E20" s="9">
        <f>'REP P-3'!E20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 P-3'!A21</f>
        <v>0</v>
      </c>
      <c r="B21" s="9"/>
      <c r="C21" s="9">
        <f>'REP P-3'!C21</f>
        <v>0</v>
      </c>
      <c r="D21" s="9">
        <f>'REP P-3'!D21</f>
        <v>0</v>
      </c>
      <c r="E21" s="9">
        <f>'REP P-3'!E21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'REP P-3'!A22</f>
        <v>0</v>
      </c>
      <c r="B22" s="9"/>
      <c r="C22" s="9">
        <f>'REP P-3'!C22</f>
        <v>0</v>
      </c>
      <c r="D22" s="9">
        <f>'REP P-3'!D22</f>
        <v>0</v>
      </c>
      <c r="E22" s="9">
        <f>'REP P-3'!E22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'REP P-3'!A23</f>
        <v>0</v>
      </c>
      <c r="B23" s="9"/>
      <c r="C23" s="9">
        <f>'REP P-3'!C23</f>
        <v>0</v>
      </c>
      <c r="D23" s="9">
        <f>'REP P-3'!D23</f>
        <v>0</v>
      </c>
      <c r="E23" s="9">
        <f>'REP P-3'!E23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'REP P-3'!A24</f>
        <v>0</v>
      </c>
      <c r="B24" s="9"/>
      <c r="C24" s="9">
        <f>'REP P-3'!C24</f>
        <v>0</v>
      </c>
      <c r="D24" s="9">
        <f>'REP P-3'!D24</f>
        <v>0</v>
      </c>
      <c r="E24" s="9">
        <f>'REP P-3'!E24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'REP P-3'!A25</f>
        <v>0</v>
      </c>
      <c r="B25" s="9"/>
      <c r="C25" s="9">
        <f>'REP P-3'!C25</f>
        <v>0</v>
      </c>
      <c r="D25" s="9">
        <f>'REP P-3'!D25</f>
        <v>0</v>
      </c>
      <c r="E25" s="9">
        <f>'REP P-3'!E25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'REP P-3'!A26</f>
        <v>0</v>
      </c>
      <c r="B26" s="9"/>
      <c r="C26" s="9">
        <f>'REP P-3'!C26</f>
        <v>0</v>
      </c>
      <c r="D26" s="9">
        <f>'REP P-3'!D26</f>
        <v>0</v>
      </c>
      <c r="E26" s="9">
        <f>'REP P-3'!E26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'REP P-3'!A27</f>
        <v>0</v>
      </c>
      <c r="B27" s="9"/>
      <c r="C27" s="9">
        <f>'REP P-3'!C27</f>
        <v>0</v>
      </c>
      <c r="D27" s="9">
        <f>'REP P-3'!D27</f>
        <v>0</v>
      </c>
      <c r="E27" s="9">
        <f>'REP P-3'!E27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47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47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8" t="s">
        <v>25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">
      <c r="A32" s="12"/>
    </row>
    <row r="33" spans="1:10" x14ac:dyDescent="0.2">
      <c r="B33" s="32" t="s">
        <v>26</v>
      </c>
      <c r="C33" s="32"/>
      <c r="D33" s="32"/>
      <c r="G33" s="33" t="s">
        <v>27</v>
      </c>
      <c r="H33" s="33"/>
      <c r="I33" s="33"/>
      <c r="J33" s="33"/>
    </row>
    <row r="34" spans="1:10" ht="62.25" customHeight="1" x14ac:dyDescent="0.2">
      <c r="B34" s="34"/>
      <c r="C34" s="34"/>
      <c r="D34" s="34"/>
      <c r="G34" s="35"/>
      <c r="H34" s="35"/>
      <c r="I34" s="35"/>
      <c r="J34" s="35"/>
    </row>
    <row r="35" spans="1:10" hidden="1" x14ac:dyDescent="0.2">
      <c r="A35" s="28" t="e">
        <v>#REF!</v>
      </c>
      <c r="B35" s="28"/>
      <c r="C35" s="6"/>
      <c r="E35" s="28"/>
      <c r="F35" s="28"/>
      <c r="G35" s="28"/>
      <c r="H35" s="28"/>
    </row>
    <row r="36" spans="1:10" hidden="1" x14ac:dyDescent="0.2"/>
    <row r="37" spans="1:10" ht="45" customHeight="1" x14ac:dyDescent="0.2">
      <c r="B37" s="29" t="str">
        <f>B10</f>
        <v>ING. COSME HERNANDEZ LINARES</v>
      </c>
      <c r="C37" s="29"/>
      <c r="D37" s="29"/>
      <c r="E37" s="13"/>
      <c r="F37" s="13"/>
      <c r="G37" s="29"/>
      <c r="H37" s="29"/>
      <c r="I37" s="29"/>
      <c r="J37" s="2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4" t="s">
        <v>2</v>
      </c>
      <c r="B6" s="44"/>
      <c r="C6" s="44"/>
      <c r="D6" s="44"/>
      <c r="E6" s="45" t="s">
        <v>32</v>
      </c>
      <c r="F6" s="45"/>
      <c r="G6" s="45"/>
      <c r="H6" s="4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3</v>
      </c>
      <c r="C8" s="35"/>
      <c r="D8" s="14" t="s">
        <v>4</v>
      </c>
      <c r="E8" s="20">
        <f>'REP P-3'!E8</f>
        <v>3</v>
      </c>
      <c r="F8"/>
      <c r="G8" s="4" t="s">
        <v>5</v>
      </c>
      <c r="H8" s="20">
        <f>'REP P-3'!H8</f>
        <v>4</v>
      </c>
      <c r="I8" s="41" t="s">
        <v>6</v>
      </c>
      <c r="J8" s="41"/>
      <c r="K8" s="41"/>
      <c r="L8" s="35" t="str">
        <f>'REP P-3'!L8</f>
        <v>SEP 22- ENE 23</v>
      </c>
      <c r="M8" s="35"/>
      <c r="N8" s="35"/>
    </row>
    <row r="10" spans="1:14" x14ac:dyDescent="0.2">
      <c r="A10" s="4" t="s">
        <v>7</v>
      </c>
      <c r="B10" s="35" t="str">
        <f>'REP P-3'!B10</f>
        <v>ING. COSME HERNANDEZ LINARES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2" t="s">
        <v>8</v>
      </c>
      <c r="B12" s="39" t="s">
        <v>9</v>
      </c>
      <c r="C12" s="39" t="s">
        <v>10</v>
      </c>
      <c r="D12" s="30" t="s">
        <v>11</v>
      </c>
      <c r="E12" s="30" t="s">
        <v>12</v>
      </c>
      <c r="F12" s="30" t="s">
        <v>13</v>
      </c>
      <c r="G12" s="30"/>
      <c r="H12" s="30" t="s">
        <v>14</v>
      </c>
      <c r="I12" s="30" t="s">
        <v>15</v>
      </c>
      <c r="J12" s="30" t="s">
        <v>16</v>
      </c>
      <c r="K12" s="30" t="s">
        <v>17</v>
      </c>
      <c r="L12" s="30" t="s">
        <v>18</v>
      </c>
      <c r="M12" s="30" t="s">
        <v>19</v>
      </c>
      <c r="N12" s="36" t="s">
        <v>20</v>
      </c>
    </row>
    <row r="13" spans="1:14" x14ac:dyDescent="0.2">
      <c r="A13" s="43"/>
      <c r="B13" s="40"/>
      <c r="C13" s="40"/>
      <c r="D13" s="31"/>
      <c r="E13" s="31"/>
      <c r="F13" s="7" t="s">
        <v>21</v>
      </c>
      <c r="G13" s="7" t="s">
        <v>22</v>
      </c>
      <c r="H13" s="31"/>
      <c r="I13" s="31"/>
      <c r="J13" s="31"/>
      <c r="K13" s="31"/>
      <c r="L13" s="31"/>
      <c r="M13" s="31"/>
      <c r="N13" s="37"/>
    </row>
    <row r="14" spans="1:14" s="11" customFormat="1" x14ac:dyDescent="0.2">
      <c r="A14" s="9" t="str">
        <f>'REP P-3'!A14</f>
        <v>FUNDAMENTOS DE INVESTIGACION</v>
      </c>
      <c r="B14" s="9"/>
      <c r="C14" s="9" t="str">
        <f>'REP P-3'!C14</f>
        <v>402U</v>
      </c>
      <c r="D14" s="9" t="str">
        <f>'REP P-3'!D14</f>
        <v>IEME</v>
      </c>
      <c r="E14" s="9">
        <f>'REP P-3'!E14</f>
        <v>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'REP P-3'!A15</f>
        <v>TRANSFERENCIA DE CALOR</v>
      </c>
      <c r="B15" s="9"/>
      <c r="C15" s="9" t="str">
        <f>'REP P-3'!C15</f>
        <v>402U</v>
      </c>
      <c r="D15" s="9" t="str">
        <f>'REP P-3'!D15</f>
        <v>IEME</v>
      </c>
      <c r="E15" s="9">
        <f>'REP P-3'!E15</f>
        <v>14</v>
      </c>
      <c r="F15" s="9"/>
      <c r="G15" s="9"/>
      <c r="H15" s="10">
        <f t="shared" si="0"/>
        <v>0</v>
      </c>
      <c r="I15" s="9">
        <f t="shared" si="1"/>
        <v>14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'REP P-3'!A16</f>
        <v>DISEO DE ELEMENTOS DE MAQUINAS</v>
      </c>
      <c r="B16" s="9"/>
      <c r="C16" s="9" t="str">
        <f>'REP P-3'!C16</f>
        <v>502B</v>
      </c>
      <c r="D16" s="9" t="str">
        <f>'REP P-3'!D16</f>
        <v>IEME</v>
      </c>
      <c r="E16" s="9">
        <f>'REP P-3'!E16</f>
        <v>15</v>
      </c>
      <c r="F16" s="9"/>
      <c r="G16" s="9"/>
      <c r="H16" s="10">
        <f t="shared" si="0"/>
        <v>0</v>
      </c>
      <c r="I16" s="9">
        <f t="shared" si="1"/>
        <v>15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'REP P-3'!A17</f>
        <v>REFRIGERACION Y AIRE ACONDICIONADO</v>
      </c>
      <c r="B17" s="9"/>
      <c r="C17" s="9" t="str">
        <f>'REP P-3'!C17</f>
        <v>502A</v>
      </c>
      <c r="D17" s="9" t="str">
        <f>'REP P-3'!D17</f>
        <v>IEME</v>
      </c>
      <c r="E17" s="9">
        <f>'REP P-3'!E17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'REP P-3'!A18</f>
        <v>REFRIGERACION Y AIRE ACONDICIONADO</v>
      </c>
      <c r="B18" s="9"/>
      <c r="C18" s="9" t="str">
        <f>'REP P-3'!C18</f>
        <v>502B</v>
      </c>
      <c r="D18" s="9" t="str">
        <f>'REP P-3'!D18</f>
        <v>IEME</v>
      </c>
      <c r="E18" s="9">
        <f>'REP P-3'!E18</f>
        <v>10</v>
      </c>
      <c r="F18" s="9"/>
      <c r="G18" s="9"/>
      <c r="H18" s="10">
        <f t="shared" si="0"/>
        <v>0</v>
      </c>
      <c r="I18" s="9">
        <f t="shared" si="1"/>
        <v>10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'REP P-3'!A19</f>
        <v>0</v>
      </c>
      <c r="B19" s="9"/>
      <c r="C19" s="9">
        <f>'REP P-3'!C19</f>
        <v>0</v>
      </c>
      <c r="D19" s="9">
        <f>'REP P-3'!D19</f>
        <v>0</v>
      </c>
      <c r="E19" s="9">
        <f>'REP P-3'!E19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 P-3'!A20</f>
        <v>0</v>
      </c>
      <c r="B20" s="9"/>
      <c r="C20" s="9">
        <f>'REP P-3'!C20</f>
        <v>0</v>
      </c>
      <c r="D20" s="9">
        <f>'REP P-3'!D20</f>
        <v>0</v>
      </c>
      <c r="E20" s="9">
        <f>'REP P-3'!E20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 P-3'!A21</f>
        <v>0</v>
      </c>
      <c r="B21" s="9"/>
      <c r="C21" s="9">
        <f>'REP P-3'!C21</f>
        <v>0</v>
      </c>
      <c r="D21" s="9">
        <f>'REP P-3'!D21</f>
        <v>0</v>
      </c>
      <c r="E21" s="9">
        <f>'REP P-3'!E21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'REP P-3'!A22</f>
        <v>0</v>
      </c>
      <c r="B22" s="9"/>
      <c r="C22" s="9">
        <f>'REP P-3'!C22</f>
        <v>0</v>
      </c>
      <c r="D22" s="9">
        <f>'REP P-3'!D22</f>
        <v>0</v>
      </c>
      <c r="E22" s="9">
        <f>'REP P-3'!E22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'REP P-3'!A23</f>
        <v>0</v>
      </c>
      <c r="B23" s="9"/>
      <c r="C23" s="9">
        <f>'REP P-3'!C23</f>
        <v>0</v>
      </c>
      <c r="D23" s="9">
        <f>'REP P-3'!D23</f>
        <v>0</v>
      </c>
      <c r="E23" s="9">
        <f>'REP P-3'!E23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'REP P-3'!A24</f>
        <v>0</v>
      </c>
      <c r="B24" s="9"/>
      <c r="C24" s="9">
        <f>'REP P-3'!C24</f>
        <v>0</v>
      </c>
      <c r="D24" s="9">
        <f>'REP P-3'!D24</f>
        <v>0</v>
      </c>
      <c r="E24" s="9">
        <f>'REP P-3'!E24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'REP P-3'!A25</f>
        <v>0</v>
      </c>
      <c r="B25" s="9"/>
      <c r="C25" s="9">
        <f>'REP P-3'!C25</f>
        <v>0</v>
      </c>
      <c r="D25" s="9">
        <f>'REP P-3'!D25</f>
        <v>0</v>
      </c>
      <c r="E25" s="9">
        <f>'REP P-3'!E25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'REP P-3'!A26</f>
        <v>0</v>
      </c>
      <c r="B26" s="9"/>
      <c r="C26" s="9">
        <f>'REP P-3'!C26</f>
        <v>0</v>
      </c>
      <c r="D26" s="9">
        <f>'REP P-3'!D26</f>
        <v>0</v>
      </c>
      <c r="E26" s="9">
        <f>'REP P-3'!E26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'REP P-3'!A27</f>
        <v>0</v>
      </c>
      <c r="B27" s="9"/>
      <c r="C27" s="9">
        <f>'REP P-3'!C27</f>
        <v>0</v>
      </c>
      <c r="D27" s="9">
        <f>'REP P-3'!D27</f>
        <v>0</v>
      </c>
      <c r="E27" s="9">
        <f>'REP P-3'!E27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61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8" t="s">
        <v>25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">
      <c r="A32" s="12"/>
    </row>
    <row r="33" spans="1:10" x14ac:dyDescent="0.2">
      <c r="B33" s="32" t="s">
        <v>26</v>
      </c>
      <c r="C33" s="32"/>
      <c r="D33" s="32"/>
      <c r="G33" s="33" t="s">
        <v>27</v>
      </c>
      <c r="H33" s="33"/>
      <c r="I33" s="33"/>
      <c r="J33" s="33"/>
    </row>
    <row r="34" spans="1:10" ht="62.25" customHeight="1" x14ac:dyDescent="0.2">
      <c r="B34" s="34"/>
      <c r="C34" s="34"/>
      <c r="D34" s="34"/>
      <c r="G34" s="35"/>
      <c r="H34" s="35"/>
      <c r="I34" s="35"/>
      <c r="J34" s="35"/>
    </row>
    <row r="35" spans="1:10" hidden="1" x14ac:dyDescent="0.2">
      <c r="A35" s="28" t="e">
        <v>#REF!</v>
      </c>
      <c r="B35" s="28"/>
      <c r="C35" s="6"/>
      <c r="E35" s="28"/>
      <c r="F35" s="28"/>
      <c r="G35" s="28"/>
      <c r="H35" s="28"/>
    </row>
    <row r="36" spans="1:10" hidden="1" x14ac:dyDescent="0.2"/>
    <row r="37" spans="1:10" ht="45" customHeight="1" x14ac:dyDescent="0.2">
      <c r="B37" s="29" t="str">
        <f>B10</f>
        <v>ING. COSME HERNANDEZ LINARES</v>
      </c>
      <c r="C37" s="29"/>
      <c r="D37" s="29"/>
      <c r="E37" s="13"/>
      <c r="F37" s="13"/>
      <c r="G37" s="29"/>
      <c r="H37" s="29"/>
      <c r="I37" s="29"/>
      <c r="J37" s="2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4" t="s">
        <v>2</v>
      </c>
      <c r="B6" s="44"/>
      <c r="C6" s="44"/>
      <c r="D6" s="44"/>
      <c r="E6" s="45" t="s">
        <v>32</v>
      </c>
      <c r="F6" s="45"/>
      <c r="G6" s="45"/>
      <c r="H6" s="4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4</v>
      </c>
      <c r="C8" s="35"/>
      <c r="D8" s="14" t="s">
        <v>4</v>
      </c>
      <c r="E8" s="20">
        <f>'REP P-3'!E8</f>
        <v>3</v>
      </c>
      <c r="F8"/>
      <c r="G8" s="4" t="s">
        <v>5</v>
      </c>
      <c r="H8" s="20">
        <f>'REP P-3'!H8</f>
        <v>4</v>
      </c>
      <c r="I8" s="41" t="s">
        <v>6</v>
      </c>
      <c r="J8" s="41"/>
      <c r="K8" s="41"/>
      <c r="L8" s="35" t="str">
        <f>'REP P-3'!L8</f>
        <v>SEP 22- ENE 23</v>
      </c>
      <c r="M8" s="35"/>
      <c r="N8" s="35"/>
    </row>
    <row r="10" spans="1:14" x14ac:dyDescent="0.2">
      <c r="A10" s="4" t="s">
        <v>7</v>
      </c>
      <c r="B10" s="35" t="str">
        <f>'REP P-3'!B10</f>
        <v>ING. COSME HERNANDEZ LINARES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2" t="s">
        <v>8</v>
      </c>
      <c r="B12" s="39" t="s">
        <v>9</v>
      </c>
      <c r="C12" s="39" t="s">
        <v>10</v>
      </c>
      <c r="D12" s="30" t="s">
        <v>11</v>
      </c>
      <c r="E12" s="30" t="s">
        <v>12</v>
      </c>
      <c r="F12" s="30" t="s">
        <v>13</v>
      </c>
      <c r="G12" s="30"/>
      <c r="H12" s="30" t="s">
        <v>14</v>
      </c>
      <c r="I12" s="30" t="s">
        <v>15</v>
      </c>
      <c r="J12" s="30" t="s">
        <v>16</v>
      </c>
      <c r="K12" s="30" t="s">
        <v>17</v>
      </c>
      <c r="L12" s="30" t="s">
        <v>18</v>
      </c>
      <c r="M12" s="30" t="s">
        <v>19</v>
      </c>
      <c r="N12" s="36" t="s">
        <v>20</v>
      </c>
    </row>
    <row r="13" spans="1:14" x14ac:dyDescent="0.2">
      <c r="A13" s="43"/>
      <c r="B13" s="40"/>
      <c r="C13" s="40"/>
      <c r="D13" s="31"/>
      <c r="E13" s="31"/>
      <c r="F13" s="7" t="s">
        <v>21</v>
      </c>
      <c r="G13" s="7" t="s">
        <v>22</v>
      </c>
      <c r="H13" s="31"/>
      <c r="I13" s="31"/>
      <c r="J13" s="31"/>
      <c r="K13" s="31"/>
      <c r="L13" s="31"/>
      <c r="M13" s="31"/>
      <c r="N13" s="37"/>
    </row>
    <row r="14" spans="1:14" s="11" customFormat="1" x14ac:dyDescent="0.2">
      <c r="A14" s="9" t="str">
        <f>'REP P-3'!A14</f>
        <v>FUNDAMENTOS DE INVESTIGACION</v>
      </c>
      <c r="B14" s="9"/>
      <c r="C14" s="9" t="str">
        <f>'REP P-3'!C14</f>
        <v>402U</v>
      </c>
      <c r="D14" s="9" t="str">
        <f>'REP P-3'!D14</f>
        <v>IEME</v>
      </c>
      <c r="E14" s="9">
        <f>'REP P-3'!E14</f>
        <v>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'REP P-3'!A15</f>
        <v>TRANSFERENCIA DE CALOR</v>
      </c>
      <c r="B15" s="9"/>
      <c r="C15" s="9" t="str">
        <f>'REP P-3'!C15</f>
        <v>402U</v>
      </c>
      <c r="D15" s="9" t="str">
        <f>'REP P-3'!D15</f>
        <v>IEME</v>
      </c>
      <c r="E15" s="9">
        <f>'REP P-3'!E15</f>
        <v>14</v>
      </c>
      <c r="F15" s="9"/>
      <c r="G15" s="9"/>
      <c r="H15" s="10">
        <f t="shared" si="0"/>
        <v>0</v>
      </c>
      <c r="I15" s="9">
        <f t="shared" si="1"/>
        <v>14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'REP P-3'!A16</f>
        <v>DISEO DE ELEMENTOS DE MAQUINAS</v>
      </c>
      <c r="B16" s="9"/>
      <c r="C16" s="9" t="str">
        <f>'REP P-3'!C16</f>
        <v>502B</v>
      </c>
      <c r="D16" s="9" t="str">
        <f>'REP P-3'!D16</f>
        <v>IEME</v>
      </c>
      <c r="E16" s="9">
        <f>'REP P-3'!E16</f>
        <v>15</v>
      </c>
      <c r="F16" s="9"/>
      <c r="G16" s="9"/>
      <c r="H16" s="10">
        <f t="shared" si="0"/>
        <v>0</v>
      </c>
      <c r="I16" s="9">
        <f t="shared" si="1"/>
        <v>15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'REP P-3'!A17</f>
        <v>REFRIGERACION Y AIRE ACONDICIONADO</v>
      </c>
      <c r="B17" s="9"/>
      <c r="C17" s="9" t="str">
        <f>'REP P-3'!C17</f>
        <v>502A</v>
      </c>
      <c r="D17" s="9" t="str">
        <f>'REP P-3'!D17</f>
        <v>IEME</v>
      </c>
      <c r="E17" s="9">
        <f>'REP P-3'!E17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'REP P-3'!A18</f>
        <v>REFRIGERACION Y AIRE ACONDICIONADO</v>
      </c>
      <c r="B18" s="9"/>
      <c r="C18" s="9" t="str">
        <f>'REP P-3'!C18</f>
        <v>502B</v>
      </c>
      <c r="D18" s="9" t="str">
        <f>'REP P-3'!D18</f>
        <v>IEME</v>
      </c>
      <c r="E18" s="9">
        <f>'REP P-3'!E18</f>
        <v>10</v>
      </c>
      <c r="F18" s="9"/>
      <c r="G18" s="9"/>
      <c r="H18" s="10">
        <f t="shared" si="0"/>
        <v>0</v>
      </c>
      <c r="I18" s="9">
        <f t="shared" si="1"/>
        <v>10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'REP P-3'!A19</f>
        <v>0</v>
      </c>
      <c r="B19" s="9"/>
      <c r="C19" s="9">
        <f>'REP P-3'!C19</f>
        <v>0</v>
      </c>
      <c r="D19" s="9">
        <f>'REP P-3'!D19</f>
        <v>0</v>
      </c>
      <c r="E19" s="9">
        <f>'REP P-3'!E19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 P-3'!A20</f>
        <v>0</v>
      </c>
      <c r="B20" s="9"/>
      <c r="C20" s="9">
        <f>'REP P-3'!C20</f>
        <v>0</v>
      </c>
      <c r="D20" s="9">
        <f>'REP P-3'!D20</f>
        <v>0</v>
      </c>
      <c r="E20" s="9">
        <f>'REP P-3'!E20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 P-3'!A21</f>
        <v>0</v>
      </c>
      <c r="B21" s="9"/>
      <c r="C21" s="9">
        <f>'REP P-3'!C21</f>
        <v>0</v>
      </c>
      <c r="D21" s="9">
        <f>'REP P-3'!D21</f>
        <v>0</v>
      </c>
      <c r="E21" s="9">
        <f>'REP P-3'!E21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'REP P-3'!A22</f>
        <v>0</v>
      </c>
      <c r="B22" s="9"/>
      <c r="C22" s="9">
        <f>'REP P-3'!C22</f>
        <v>0</v>
      </c>
      <c r="D22" s="9">
        <f>'REP P-3'!D22</f>
        <v>0</v>
      </c>
      <c r="E22" s="9">
        <f>'REP P-3'!E22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'REP P-3'!A23</f>
        <v>0</v>
      </c>
      <c r="B23" s="9"/>
      <c r="C23" s="9">
        <f>'REP P-3'!C23</f>
        <v>0</v>
      </c>
      <c r="D23" s="9">
        <f>'REP P-3'!D23</f>
        <v>0</v>
      </c>
      <c r="E23" s="9">
        <f>'REP P-3'!E23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'REP P-3'!A24</f>
        <v>0</v>
      </c>
      <c r="B24" s="9"/>
      <c r="C24" s="9">
        <f>'REP P-3'!C24</f>
        <v>0</v>
      </c>
      <c r="D24" s="9">
        <f>'REP P-3'!D24</f>
        <v>0</v>
      </c>
      <c r="E24" s="9">
        <f>'REP P-3'!E24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'REP P-3'!A25</f>
        <v>0</v>
      </c>
      <c r="B25" s="9"/>
      <c r="C25" s="9">
        <f>'REP P-3'!C25</f>
        <v>0</v>
      </c>
      <c r="D25" s="9">
        <f>'REP P-3'!D25</f>
        <v>0</v>
      </c>
      <c r="E25" s="9">
        <f>'REP P-3'!E25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'REP P-3'!A26</f>
        <v>0</v>
      </c>
      <c r="B26" s="9"/>
      <c r="C26" s="9">
        <f>'REP P-3'!C26</f>
        <v>0</v>
      </c>
      <c r="D26" s="9">
        <f>'REP P-3'!D26</f>
        <v>0</v>
      </c>
      <c r="E26" s="9">
        <f>'REP P-3'!E26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'REP P-3'!A27</f>
        <v>0</v>
      </c>
      <c r="B27" s="9"/>
      <c r="C27" s="9">
        <f>'REP P-3'!C27</f>
        <v>0</v>
      </c>
      <c r="D27" s="9">
        <f>'REP P-3'!D27</f>
        <v>0</v>
      </c>
      <c r="E27" s="9">
        <f>'REP P-3'!E27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61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8" t="s">
        <v>25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">
      <c r="A32" s="12"/>
    </row>
    <row r="33" spans="1:10" x14ac:dyDescent="0.2">
      <c r="B33" s="32" t="s">
        <v>26</v>
      </c>
      <c r="C33" s="32"/>
      <c r="D33" s="32"/>
      <c r="G33" s="33" t="s">
        <v>27</v>
      </c>
      <c r="H33" s="33"/>
      <c r="I33" s="33"/>
      <c r="J33" s="33"/>
    </row>
    <row r="34" spans="1:10" ht="62.25" customHeight="1" x14ac:dyDescent="0.2">
      <c r="B34" s="34"/>
      <c r="C34" s="34"/>
      <c r="D34" s="34"/>
      <c r="G34" s="35"/>
      <c r="H34" s="35"/>
      <c r="I34" s="35"/>
      <c r="J34" s="35"/>
    </row>
    <row r="35" spans="1:10" hidden="1" x14ac:dyDescent="0.2">
      <c r="A35" s="28" t="e">
        <v>#REF!</v>
      </c>
      <c r="B35" s="28"/>
      <c r="C35" s="6"/>
      <c r="E35" s="28"/>
      <c r="F35" s="28"/>
      <c r="G35" s="28"/>
      <c r="H35" s="28"/>
    </row>
    <row r="36" spans="1:10" hidden="1" x14ac:dyDescent="0.2"/>
    <row r="37" spans="1:10" ht="45" customHeight="1" x14ac:dyDescent="0.2">
      <c r="B37" s="29" t="str">
        <f>B10</f>
        <v>ING. COSME HERNANDEZ LINARES</v>
      </c>
      <c r="C37" s="29"/>
      <c r="D37" s="29"/>
      <c r="E37" s="13"/>
      <c r="F37" s="13"/>
      <c r="G37" s="29"/>
      <c r="H37" s="29"/>
      <c r="I37" s="29"/>
      <c r="J37" s="2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 P-3</vt:lpstr>
      <vt:lpstr>Hoja1</vt:lpstr>
      <vt:lpstr>2</vt:lpstr>
      <vt:lpstr>3</vt:lpstr>
      <vt:lpstr>4</vt:lpstr>
      <vt:lpstr>'2'!Área_de_impresión</vt:lpstr>
      <vt:lpstr>'3'!Área_de_impresión</vt:lpstr>
      <vt:lpstr>'4'!Área_de_impresión</vt:lpstr>
      <vt:lpstr>'REP P-3'!Área_de_impresión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Ing. Cosme</cp:lastModifiedBy>
  <cp:revision/>
  <dcterms:created xsi:type="dcterms:W3CDTF">2021-11-22T14:45:25Z</dcterms:created>
  <dcterms:modified xsi:type="dcterms:W3CDTF">2023-01-25T07:22:05Z</dcterms:modified>
  <cp:category/>
  <cp:contentStatus/>
</cp:coreProperties>
</file>