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REPORTES PARCIALES\1ER REPORTE PARCIAL\"/>
    </mc:Choice>
  </mc:AlternateContent>
  <xr:revisionPtr revIDLastSave="0" documentId="13_ncr:1_{16D98717-21CF-4428-AC30-AE479238C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8" i="10"/>
  <c r="I18" i="10"/>
  <c r="J18" i="10" s="1"/>
  <c r="L17" i="10"/>
  <c r="I17" i="10"/>
  <c r="J17" i="10" s="1"/>
  <c r="L16" i="10"/>
  <c r="I16" i="10"/>
  <c r="J16" i="10" s="1"/>
  <c r="L15" i="10"/>
  <c r="I15" i="10"/>
  <c r="J15" i="10" s="1"/>
  <c r="L14" i="10"/>
  <c r="I14" i="10"/>
  <c r="J14" i="10" s="1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<sst xmlns="http://schemas.openxmlformats.org/spreadsheetml/2006/main" count="180" uniqueCount="42">
  <si>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</si>
  <si>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</si>
  <si>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</si>
  <si>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</si>
  <si>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</si>
  <si>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</si>
  <si>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</si>
  <si>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</si>
  <si>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</si>
  <si>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</si>
  <si>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</si>
  <si>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</si>
  <si>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</si>
  <si>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</si>
  <si>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</si>
  <si>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</si>
  <si>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</si>
  <si>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</si>
  <si>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</si>
  <si>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</si>
  <si>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</si>
  <si>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</si>
  <si>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</si>
  <si>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</si>
  <si>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</si>
  <si>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</si>
  <si>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</si>
  <si>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</si>
  <si>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</si>
  <si>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</si>
  <si>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</si>
  <si>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Sept 22- Ene 2023</t>
  </si>
  <si>
    <t>Irma de Jesus Hernández Ruiz</t>
  </si>
  <si>
    <t>FUNDAMENTOS DE GESTION EMPRESARIAL</t>
  </si>
  <si>
    <t>IGEM</t>
  </si>
  <si>
    <t>GESTIÓN DE LA PROPIEDAD INTELECTUAL EN LAS ORGANIZACIONES</t>
  </si>
  <si>
    <t>HABILIDADES DIRECTIVAS I</t>
  </si>
  <si>
    <t xml:space="preserve"> 107A</t>
  </si>
  <si>
    <t>107 B</t>
  </si>
  <si>
    <t>707 B</t>
  </si>
  <si>
    <t>307 B</t>
  </si>
  <si>
    <t>707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</si>
</sst>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37</v>
      </c>
      <c r="D14" s="9" t="s">
        <v>34</v>
      </c>
      <c r="E14" s="9">
        <v>40</v>
      </c>
      <c r="F14" s="9">
        <v>36</v>
      </c>
      <c r="G14" s="9"/>
      <c r="H14" s="10"/>
      <c r="I14" s="9">
        <f t="shared" ref="I14:I28" si="0">(E14-SUM(F14:G14))-K14</f>
        <v>4</v>
      </c>
      <c r="J14" s="10">
        <f t="shared" ref="J14:J28" si="1">I14/E14</f>
        <v>0.1</v>
      </c>
      <c r="K14" s="9"/>
      <c r="L14" s="10">
        <f t="shared" ref="L14:L28" si="2">K14/E14</f>
        <v>0</v>
      </c>
      <c r="M14" s="9">
        <v>86</v>
      </c>
      <c r="N14" s="15">
        <v>0.85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34</v>
      </c>
      <c r="E15" s="9">
        <v>25</v>
      </c>
      <c r="F15" s="9">
        <v>22</v>
      </c>
      <c r="G15" s="9"/>
      <c r="H15" s="10"/>
      <c r="I15" s="9">
        <f t="shared" si="0"/>
        <v>3</v>
      </c>
      <c r="J15" s="10">
        <f t="shared" si="1"/>
        <v>0.12</v>
      </c>
      <c r="K15" s="9"/>
      <c r="L15" s="10">
        <f t="shared" si="2"/>
        <v>0</v>
      </c>
      <c r="M15" s="9">
        <v>82</v>
      </c>
      <c r="N15" s="15">
        <v>0.84</v>
      </c>
    </row>
    <row r="16" spans="1:14" s="11" customFormat="1" ht="25.5" x14ac:dyDescent="0.2">
      <c r="A16" s="8" t="s">
        <v>35</v>
      </c>
      <c r="B16" s="9" t="s">
        <v>21</v>
      </c>
      <c r="C16" s="9" t="s">
        <v>41</v>
      </c>
      <c r="D16" s="9" t="s">
        <v>34</v>
      </c>
      <c r="E16" s="9">
        <v>30</v>
      </c>
      <c r="F16" s="9">
        <v>29</v>
      </c>
      <c r="G16" s="9"/>
      <c r="H16" s="10"/>
      <c r="I16" s="9">
        <f t="shared" si="0"/>
        <v>1</v>
      </c>
      <c r="J16" s="10">
        <f t="shared" si="1"/>
        <v>3.3333333333333333E-2</v>
      </c>
      <c r="K16" s="9"/>
      <c r="L16" s="10">
        <f t="shared" si="2"/>
        <v>0</v>
      </c>
      <c r="M16" s="9">
        <v>80</v>
      </c>
      <c r="N16" s="15">
        <v>0.67</v>
      </c>
    </row>
    <row r="17" spans="1:14" s="11" customFormat="1" ht="25.5" x14ac:dyDescent="0.2">
      <c r="A17" s="8" t="s">
        <v>35</v>
      </c>
      <c r="B17" s="9" t="s">
        <v>21</v>
      </c>
      <c r="C17" s="9" t="s">
        <v>39</v>
      </c>
      <c r="D17" s="9" t="s">
        <v>34</v>
      </c>
      <c r="E17" s="9">
        <v>22</v>
      </c>
      <c r="F17" s="9">
        <v>20</v>
      </c>
      <c r="G17" s="9"/>
      <c r="H17" s="10"/>
      <c r="I17" s="9">
        <f t="shared" si="0"/>
        <v>2</v>
      </c>
      <c r="J17" s="10">
        <f t="shared" si="1"/>
        <v>9.0909090909090912E-2</v>
      </c>
      <c r="K17" s="9"/>
      <c r="L17" s="10">
        <f t="shared" si="2"/>
        <v>0</v>
      </c>
      <c r="M17" s="9">
        <v>75</v>
      </c>
      <c r="N17" s="15">
        <v>0.91</v>
      </c>
    </row>
    <row r="18" spans="1:14" s="11" customFormat="1" ht="25.5" x14ac:dyDescent="0.2">
      <c r="A18" s="8" t="s">
        <v>36</v>
      </c>
      <c r="B18" s="9" t="s">
        <v>21</v>
      </c>
      <c r="C18" s="9" t="s">
        <v>40</v>
      </c>
      <c r="D18" s="9" t="s">
        <v>34</v>
      </c>
      <c r="E18" s="9">
        <v>24</v>
      </c>
      <c r="F18" s="9">
        <v>21</v>
      </c>
      <c r="G18" s="9"/>
      <c r="H18" s="10"/>
      <c r="I18" s="9">
        <f t="shared" si="0"/>
        <v>3</v>
      </c>
      <c r="J18" s="10">
        <f t="shared" si="1"/>
        <v>0.125</v>
      </c>
      <c r="K18" s="9"/>
      <c r="L18" s="10">
        <f t="shared" si="2"/>
        <v>0</v>
      </c>
      <c r="M18" s="9">
        <v>82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128</v>
      </c>
      <c r="G28" s="17">
        <f>SUM(G14:G27)</f>
        <v>0</v>
      </c>
      <c r="H28" s="18">
        <f>SUM(F28:G28)/E28</f>
        <v>0.90780141843971629</v>
      </c>
      <c r="I28" s="17">
        <f t="shared" si="0"/>
        <v>13</v>
      </c>
      <c r="J28" s="18">
        <f t="shared" si="1"/>
        <v>9.2198581560283682E-2</v>
      </c>
      <c r="K28" s="17">
        <f>SUM(K14:K27)</f>
        <v>0</v>
      </c>
      <c r="L28" s="18">
        <f t="shared" si="2"/>
        <v>0</v>
      </c>
      <c r="M28" s="17">
        <f>AVERAGE(M14:M27)</f>
        <v>81</v>
      </c>
      <c r="N28" s="19">
        <f>AVERAGE(N14:N27)</f>
        <v>0.80399999999999994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/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2022-11-09T15:21:54Z</dcterms:modified>
  <cp:category/>
  <cp:contentStatus/>
</cp:coreProperties>
</file>