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35323E9-9AFF-4A40-8EDB-5472C1466E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J15" i="10"/>
  <c r="J17" i="10"/>
  <c r="I15" i="10"/>
  <c r="I16" i="10"/>
  <c r="J16" i="10" s="1"/>
  <c r="I17" i="10"/>
  <c r="I18" i="10"/>
  <c r="J18" i="10" s="1"/>
  <c r="H15" i="10"/>
  <c r="H16" i="10"/>
  <c r="H17" i="10"/>
  <c r="H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5" i="22"/>
  <c r="I25" i="22"/>
  <c r="J25" i="22" s="1"/>
  <c r="H25" i="22"/>
  <c r="L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6" i="22"/>
  <c r="J16" i="22" s="1"/>
  <c r="H16" i="22"/>
  <c r="B37" i="10"/>
  <c r="K28" i="10"/>
  <c r="G28" i="10"/>
  <c r="H17" i="22" l="1"/>
  <c r="I17" i="22"/>
  <c r="J17" i="22" s="1"/>
  <c r="I15" i="22"/>
  <c r="J15" i="22" s="1"/>
  <c r="I14" i="22"/>
  <c r="J14" i="22" s="1"/>
  <c r="H27" i="22"/>
  <c r="I27" i="22"/>
  <c r="J27" i="22" s="1"/>
  <c r="H23" i="22"/>
  <c r="H24" i="22"/>
  <c r="I24" i="22"/>
  <c r="J24" i="22" s="1"/>
  <c r="H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<sst xmlns="http://schemas.openxmlformats.org/spreadsheetml/2006/main" count="195" uniqueCount="45">
  <si>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</si>
  <si>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</si>
  <si>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</si>
  <si>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</si>
  <si>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</si>
  <si>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</si>
  <si>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</si>
  <si>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</si>
  <si>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</si>
  <si>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</si>
  <si>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</si>
  <si>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</si>
  <si>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</si>
  <si>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</si>
  <si>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</si>
  <si>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</si>
  <si>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</si>
  <si>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</si>
  <si>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</si>
  <si>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</si>
  <si>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</si>
  <si>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</si>
  <si>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</si>
  <si>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</si>
  <si>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</si>
  <si>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</si>
  <si>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</si>
  <si>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</si>
  <si>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</si>
  <si>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</si>
  <si>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</si>
  <si>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ETICA</t>
  </si>
  <si>
    <t xml:space="preserve"> LICENCIATURA EN ADMINISTRACION</t>
  </si>
  <si>
    <t>SEPTIEMBRE 2022 - ENERO 2023</t>
  </si>
  <si>
    <t>JOSE LUIS VAZQUEZ TOTO</t>
  </si>
  <si>
    <t>101 A</t>
  </si>
  <si>
    <t>101 C</t>
  </si>
  <si>
    <t>105 B</t>
  </si>
  <si>
    <t>111 A</t>
  </si>
  <si>
    <t>105 C</t>
  </si>
  <si>
    <t>IIND 2010-227</t>
  </si>
  <si>
    <t>IMCT 2010-229</t>
  </si>
  <si>
    <t>LADM 2010-234</t>
  </si>
  <si>
    <t>MANUEL DE JESUS CANO BUSTAMANTE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</si>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</sst>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224117</xdr:colOff>
      <xdr:row>32</xdr:row>
      <xdr:rowOff>145676</xdr:rowOff>
    </xdr:from>
    <xdr:to>
      <xdr:col>3</xdr:col>
      <xdr:colOff>893698</xdr:colOff>
      <xdr:row>37</xdr:row>
      <xdr:rowOff>22192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3D908A-A5CD-3B26-6FF8-4D93C0304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0" y="7250205"/>
          <a:ext cx="1465199" cy="14005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8" zoomScale="85" zoomScaleNormal="85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140625" style="1" customWidth="1"/>
    <col min="9" max="9" width="9.28515625" style="1" customWidth="1"/>
    <col min="10" max="10" width="11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1</v>
      </c>
      <c r="I8" s="35" t="s">
        <v>7</v>
      </c>
      <c r="J8" s="35"/>
      <c r="K8" s="35"/>
      <c r="L8" s="29" t="s">
        <v>33</v>
      </c>
      <c r="M8" s="29"/>
      <c r="N8" s="29"/>
    </row>
    <row r="10" spans="1:14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31</v>
      </c>
      <c r="B14" s="9" t="s">
        <v>44</v>
      </c>
      <c r="C14" s="9" t="s">
        <v>35</v>
      </c>
      <c r="D14" s="9" t="s">
        <v>40</v>
      </c>
      <c r="E14" s="9" t="s">
        <v>44</v>
      </c>
      <c r="F14" s="9" t="s">
        <v>44</v>
      </c>
      <c r="G14" s="9"/>
      <c r="H14" s="10" t="s">
        <v>44</v>
      </c>
      <c r="I14" s="9" t="s">
        <v>44</v>
      </c>
      <c r="J14" s="10" t="s">
        <v>44</v>
      </c>
      <c r="K14" s="9"/>
      <c r="L14" s="10" t="s">
        <v>44</v>
      </c>
      <c r="M14" s="9"/>
      <c r="N14" s="15"/>
    </row>
    <row r="15" spans="1:14" s="11" customFormat="1" x14ac:dyDescent="0.2">
      <c r="A15" s="8" t="s">
        <v>31</v>
      </c>
      <c r="B15" s="9" t="s">
        <v>21</v>
      </c>
      <c r="C15" s="9" t="s">
        <v>36</v>
      </c>
      <c r="D15" s="9" t="s">
        <v>40</v>
      </c>
      <c r="E15" s="21">
        <v>25</v>
      </c>
      <c r="F15" s="9">
        <v>23</v>
      </c>
      <c r="G15" s="9"/>
      <c r="H15" s="10">
        <f t="shared" ref="H14:H18" si="0">F15/E15</f>
        <v>0.92</v>
      </c>
      <c r="I15" s="9">
        <f t="shared" ref="I14:I28" si="1">(E15-SUM(F15:G15))-K15</f>
        <v>2</v>
      </c>
      <c r="J15" s="10">
        <f t="shared" ref="J14:J28" si="2">I15/E15</f>
        <v>0.08</v>
      </c>
      <c r="K15" s="9">
        <v>0</v>
      </c>
      <c r="L15" s="10">
        <f t="shared" ref="L14:L28" si="3">K15/E15</f>
        <v>0</v>
      </c>
      <c r="M15" s="9">
        <v>86</v>
      </c>
      <c r="N15" s="15">
        <v>0.64</v>
      </c>
    </row>
    <row r="16" spans="1:14" s="11" customFormat="1" x14ac:dyDescent="0.2">
      <c r="A16" s="8" t="s">
        <v>31</v>
      </c>
      <c r="B16" s="9" t="s">
        <v>21</v>
      </c>
      <c r="C16" s="9" t="s">
        <v>38</v>
      </c>
      <c r="D16" s="9" t="s">
        <v>41</v>
      </c>
      <c r="E16" s="9">
        <v>21</v>
      </c>
      <c r="F16" s="9">
        <v>21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90</v>
      </c>
      <c r="N16" s="15">
        <v>0.56999999999999995</v>
      </c>
    </row>
    <row r="17" spans="1:14" s="11" customFormat="1" x14ac:dyDescent="0.2">
      <c r="A17" s="8" t="s">
        <v>31</v>
      </c>
      <c r="B17" s="9" t="s">
        <v>21</v>
      </c>
      <c r="C17" s="9" t="s">
        <v>37</v>
      </c>
      <c r="D17" s="9" t="s">
        <v>42</v>
      </c>
      <c r="E17" s="9">
        <v>26</v>
      </c>
      <c r="F17" s="9">
        <v>25</v>
      </c>
      <c r="G17" s="9"/>
      <c r="H17" s="10">
        <f t="shared" si="0"/>
        <v>0.96153846153846156</v>
      </c>
      <c r="I17" s="9">
        <f t="shared" si="1"/>
        <v>1</v>
      </c>
      <c r="J17" s="10">
        <f t="shared" si="2"/>
        <v>3.8461538461538464E-2</v>
      </c>
      <c r="K17" s="9"/>
      <c r="L17" s="10">
        <f t="shared" si="3"/>
        <v>0</v>
      </c>
      <c r="M17" s="9">
        <v>90</v>
      </c>
      <c r="N17" s="15">
        <v>0.54</v>
      </c>
    </row>
    <row r="18" spans="1:14" s="11" customFormat="1" x14ac:dyDescent="0.2">
      <c r="A18" s="8" t="s">
        <v>31</v>
      </c>
      <c r="B18" s="9" t="s">
        <v>21</v>
      </c>
      <c r="C18" s="9" t="s">
        <v>39</v>
      </c>
      <c r="D18" s="9" t="s">
        <v>42</v>
      </c>
      <c r="E18" s="9">
        <v>27</v>
      </c>
      <c r="F18" s="9">
        <v>26</v>
      </c>
      <c r="G18" s="9"/>
      <c r="H18" s="10">
        <f t="shared" si="0"/>
        <v>0.96296296296296291</v>
      </c>
      <c r="I18" s="9">
        <f t="shared" si="1"/>
        <v>1</v>
      </c>
      <c r="J18" s="10">
        <f t="shared" si="2"/>
        <v>3.7037037037037035E-2</v>
      </c>
      <c r="K18" s="9"/>
      <c r="L18" s="10">
        <f t="shared" si="3"/>
        <v>0</v>
      </c>
      <c r="M18" s="9">
        <v>77</v>
      </c>
      <c r="N18" s="15">
        <v>0.7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s">
        <v>44</v>
      </c>
      <c r="F28" s="17" t="s">
        <v>44</v>
      </c>
      <c r="G28" s="17">
        <f>SUM(G14:G27)</f>
        <v>0</v>
      </c>
      <c r="H28" s="18" t="s">
        <v>44</v>
      </c>
      <c r="I28" s="17" t="s">
        <v>44</v>
      </c>
      <c r="J28" s="18" t="s">
        <v>44</v>
      </c>
      <c r="K28" s="17">
        <f>SUM(K14:K27)</f>
        <v>0</v>
      </c>
      <c r="L28" s="18" t="s">
        <v>44</v>
      </c>
      <c r="M28" s="17" t="s">
        <v>44</v>
      </c>
      <c r="N28" s="19" t="s">
        <v>44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JOSE LUIS VAZQUEZ TOTO</v>
      </c>
      <c r="C37" s="23"/>
      <c r="D37" s="23"/>
      <c r="E37" s="13"/>
      <c r="F37" s="13"/>
      <c r="G37" s="23" t="s">
        <v>43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JOSE LUIS VAZQUEZ TOTO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TALLER DE ETICA</v>
      </c>
      <c r="B14" s="9">
        <v>2</v>
      </c>
      <c r="C14" s="9" t="str">
        <f>'1'!C14</f>
        <v>101 A</v>
      </c>
      <c r="D14" s="9" t="str">
        <f>'1'!D14</f>
        <v>IIND 2010-227</v>
      </c>
      <c r="E14" s="9" t="str">
        <f>'1'!E14</f>
        <v xml:space="preserve"> </v>
      </c>
      <c r="F14" s="9"/>
      <c r="G14" s="9"/>
      <c r="H14" s="10" t="e">
        <f t="shared" ref="H14:H27" si="0">F14/E14</f>
        <v>#VALUE!</v>
      </c>
      <c r="I14" s="9" t="e">
        <f t="shared" ref="I14:I28" si="1">(E14-SUM(F14:G14))-K14</f>
        <v>#VALUE!</v>
      </c>
      <c r="J14" s="10" t="e">
        <f t="shared" ref="J14:J28" si="2">I14/E14</f>
        <v>#VALUE!</v>
      </c>
      <c r="K14" s="9"/>
      <c r="L14" s="10" t="e">
        <f t="shared" ref="L14:L28" si="3">K14/E14</f>
        <v>#VALUE!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 2010-227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>IMCT 2010-229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 2010-234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>LADM 2010-234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JOSE LUIS VAZQUEZ TOTO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JOSE LUIS VAZQUEZ TOTO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 2010-227</v>
      </c>
      <c r="E14" s="9" t="str">
        <f>'1'!E14</f>
        <v xml:space="preserve"> </v>
      </c>
      <c r="F14" s="9"/>
      <c r="G14" s="9"/>
      <c r="H14" s="10" t="e">
        <f t="shared" ref="H14:H27" si="0">F14/E14</f>
        <v>#VALUE!</v>
      </c>
      <c r="I14" s="9" t="e">
        <f t="shared" ref="I14:I28" si="1">(E14-SUM(F14:G14))-K14</f>
        <v>#VALUE!</v>
      </c>
      <c r="J14" s="10" t="e">
        <f t="shared" ref="J14:J28" si="2">I14/E14</f>
        <v>#VALUE!</v>
      </c>
      <c r="K14" s="9"/>
      <c r="L14" s="10" t="e">
        <f t="shared" ref="L14:L28" si="3">K14/E14</f>
        <v>#VALUE!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 2010-227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>IMCT 2010-229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 2010-234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>LADM 2010-234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JOSE LUIS VAZQUEZ TOTO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JOSE LUIS VAZQUEZ TOTO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 2010-227</v>
      </c>
      <c r="E14" s="9" t="str">
        <f>'1'!E14</f>
        <v xml:space="preserve"> </v>
      </c>
      <c r="F14" s="9"/>
      <c r="G14" s="9"/>
      <c r="H14" s="10" t="e">
        <f t="shared" ref="H14:H27" si="0">F14/E14</f>
        <v>#VALUE!</v>
      </c>
      <c r="I14" s="9" t="e">
        <f t="shared" ref="I14:I28" si="1">(E14-SUM(F14:G14))-K14</f>
        <v>#VALUE!</v>
      </c>
      <c r="J14" s="10" t="e">
        <f t="shared" ref="J14:J28" si="2">I14/E14</f>
        <v>#VALUE!</v>
      </c>
      <c r="K14" s="9"/>
      <c r="L14" s="10" t="e">
        <f t="shared" ref="L14:L28" si="3">K14/E14</f>
        <v>#VALUE!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 2010-227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>IMCT 2010-229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 2010-234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>LADM 2010-234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JOSE LUIS VAZQUEZ TOTO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2">
      <c r="A10" s="4" t="s">
        <v>8</v>
      </c>
      <c r="B10" s="29" t="str">
        <f>'1'!B10</f>
        <v>JOSE LUIS VAZQUEZ TOTO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TALLER DE ETICA</v>
      </c>
      <c r="B14" s="9"/>
      <c r="C14" s="9" t="str">
        <f>'1'!C14</f>
        <v>101 A</v>
      </c>
      <c r="D14" s="9" t="str">
        <f>'1'!D14</f>
        <v>IIND 2010-227</v>
      </c>
      <c r="E14" s="9" t="str">
        <f>'1'!E14</f>
        <v xml:space="preserve"> </v>
      </c>
      <c r="F14" s="9"/>
      <c r="G14" s="9"/>
      <c r="H14" s="10" t="e">
        <f t="shared" ref="H14:H27" si="0">F14/E14</f>
        <v>#VALUE!</v>
      </c>
      <c r="I14" s="9" t="e">
        <f t="shared" ref="I14:I28" si="1">(E14-SUM(F14:G14))-K14</f>
        <v>#VALUE!</v>
      </c>
      <c r="J14" s="10" t="e">
        <f t="shared" ref="J14:J28" si="2">I14/E14</f>
        <v>#VALUE!</v>
      </c>
      <c r="K14" s="9"/>
      <c r="L14" s="10" t="e">
        <f t="shared" ref="L14:L28" si="3">K14/E14</f>
        <v>#VALUE!</v>
      </c>
      <c r="M14" s="9"/>
      <c r="N14" s="15"/>
    </row>
    <row r="15" spans="1:14" s="11" customFormat="1" ht="25.5" x14ac:dyDescent="0.2">
      <c r="A15" s="9" t="str">
        <f>'1'!A15</f>
        <v>TALLER DE ETICA</v>
      </c>
      <c r="B15" s="9"/>
      <c r="C15" s="9" t="str">
        <f>'1'!C15</f>
        <v>101 C</v>
      </c>
      <c r="D15" s="9" t="str">
        <f>'1'!D15</f>
        <v>IIND 2010-227</v>
      </c>
      <c r="E15" s="9">
        <f>'1'!E16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TALLER DE ETICA</v>
      </c>
      <c r="B16" s="9"/>
      <c r="C16" s="9" t="str">
        <f>'1'!C16</f>
        <v>111 A</v>
      </c>
      <c r="D16" s="9" t="str">
        <f>'1'!D16</f>
        <v>IMCT 2010-229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str">
        <f>'1'!A17</f>
        <v>TALLER DE ETICA</v>
      </c>
      <c r="B17" s="9"/>
      <c r="C17" s="9" t="str">
        <f>'1'!C17</f>
        <v>105 B</v>
      </c>
      <c r="D17" s="9" t="str">
        <f>'1'!D17</f>
        <v>LADM 2010-234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TALLER DE ETICA</v>
      </c>
      <c r="B18" s="9"/>
      <c r="C18" s="9" t="str">
        <f>'1'!C18</f>
        <v>105 C</v>
      </c>
      <c r="D18" s="9" t="str">
        <f>'1'!D18</f>
        <v>LADM 2010-234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JOSE LUIS VAZQUEZ TOTO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Luis vat</cp:lastModifiedBy>
  <cp:revision/>
  <dcterms:created xsi:type="dcterms:W3CDTF">2021-11-22T14:45:25Z</dcterms:created>
  <dcterms:modified xsi:type="dcterms:W3CDTF">2022-10-07T22:06:33Z</dcterms:modified>
  <cp:category/>
  <cp:contentStatus/>
</cp:coreProperties>
</file>