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8_{F1235975-78F1-40DA-964F-F8566A8C92F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A15" i="23"/>
  <c r="H15" i="25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F29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18" i="23"/>
  <c r="L19" i="23"/>
  <c r="E29" i="23"/>
  <c r="I18" i="22"/>
  <c r="I22" i="22"/>
  <c r="I26" i="22"/>
  <c r="L14" i="22"/>
  <c r="E28" i="22"/>
  <c r="I28" i="25" l="1"/>
  <c r="J28" i="25" s="1"/>
  <c r="L28" i="25"/>
  <c r="H28" i="25"/>
  <c r="I28" i="24"/>
  <c r="J28" i="24" s="1"/>
  <c r="L28" i="24"/>
  <c r="H28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<sst xmlns="http://schemas.openxmlformats.org/spreadsheetml/2006/main" count="199" uniqueCount="52">
  <si>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</si>
  <si>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</si>
  <si>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</si>
  <si>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</si>
  <si>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</si>
  <si>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</si>
  <si>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</si>
  <si>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</si>
  <si>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</si>
  <si>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</si>
  <si>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</si>
  <si>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</si>
  <si>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</si>
  <si>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</si>
  <si>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</si>
  <si>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</si>
  <si>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</si>
  <si>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</si>
  <si>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</si>
  <si>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</si>
  <si>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</si>
  <si>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</si>
  <si>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</si>
  <si>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</si>
  <si>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</si>
  <si>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</si>
  <si>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</si>
  <si>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</si>
  <si>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</si>
  <si>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</si>
  <si>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</si>
  <si>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</si>
  <si>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</si>
  <si>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</si>
  <si>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</si>
  <si>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</si>
  <si>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</si>
  <si>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</si>
  <si>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</si>
  <si>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</si>
  <si>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</si>
  <si>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</si>
  <si>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</si>
  <si>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</si>
  <si>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</si>
  <si>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S/E</t>
  </si>
  <si>
    <t>Mtro. Manuel de Jesús Cano Bustamante</t>
  </si>
  <si>
    <t>Verónica Guerrero Hernández</t>
  </si>
  <si>
    <t>Licenciatura en Administración</t>
  </si>
  <si>
    <t>INFORMÁTICA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</si>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</sst>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45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45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45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45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45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21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">
      <c r="A16" s="9" t="str">
        <f>'1'!A16</f>
        <v>Tecnologías Convergentes II</v>
      </c>
      <c r="B16" s="9" t="s">
        <v>21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">
      <c r="A18" s="9" t="str">
        <f>'1'!A18</f>
        <v>Taller de Investigación II</v>
      </c>
      <c r="B18" s="9" t="s">
        <v>21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50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12</v>
      </c>
      <c r="G14" s="9"/>
      <c r="H14" s="10"/>
      <c r="I14" s="9">
        <f t="shared" ref="I14:I29" si="0">(E14-SUM(F14:G14))-K14</f>
        <v>8</v>
      </c>
      <c r="J14" s="10"/>
      <c r="K14" s="9"/>
      <c r="L14" s="10">
        <f t="shared" ref="L14:L29" si="1">K14/E14</f>
        <v>0</v>
      </c>
      <c r="M14" s="9">
        <v>58</v>
      </c>
      <c r="N14" s="15">
        <v>0.6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50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">
        <v>39</v>
      </c>
      <c r="B16" s="9" t="s">
        <v>51</v>
      </c>
      <c r="C16" s="9" t="s">
        <v>33</v>
      </c>
      <c r="D16" s="9" t="s">
        <v>42</v>
      </c>
      <c r="E16" s="9">
        <v>16</v>
      </c>
      <c r="F16" s="9">
        <v>13</v>
      </c>
      <c r="G16" s="9"/>
      <c r="H16" s="10"/>
      <c r="I16" s="9">
        <v>3</v>
      </c>
      <c r="J16" s="10"/>
      <c r="K16" s="9"/>
      <c r="L16" s="10">
        <f t="shared" si="1"/>
        <v>0</v>
      </c>
      <c r="M16" s="9">
        <v>78</v>
      </c>
      <c r="N16" s="15">
        <v>0.81</v>
      </c>
    </row>
    <row r="17" spans="1:14" s="11" customFormat="1" x14ac:dyDescent="0.2">
      <c r="A17" s="9" t="str">
        <f>'1'!A16</f>
        <v>Tecnologías Convergentes II</v>
      </c>
      <c r="B17" s="9" t="s">
        <v>50</v>
      </c>
      <c r="C17" s="9" t="str">
        <f>'1'!C16</f>
        <v>910B</v>
      </c>
      <c r="D17" s="9" t="str">
        <f>'1'!D16</f>
        <v>IINF</v>
      </c>
      <c r="E17" s="9">
        <f>'1'!E16</f>
        <v>8</v>
      </c>
      <c r="F17" s="9">
        <v>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Taller de Investigación II</v>
      </c>
      <c r="B18" s="9" t="s">
        <v>50</v>
      </c>
      <c r="C18" s="9" t="str">
        <f>'1'!C17</f>
        <v>705A</v>
      </c>
      <c r="D18" s="9" t="str">
        <f>'1'!D17</f>
        <v>LADM</v>
      </c>
      <c r="E18" s="9">
        <f>'1'!E17</f>
        <v>38</v>
      </c>
      <c r="F18" s="9">
        <v>17</v>
      </c>
      <c r="G18" s="9"/>
      <c r="H18" s="10"/>
      <c r="I18" s="9">
        <f t="shared" si="0"/>
        <v>21</v>
      </c>
      <c r="J18" s="10"/>
      <c r="K18" s="9"/>
      <c r="L18" s="10">
        <f t="shared" si="1"/>
        <v>0</v>
      </c>
      <c r="M18" s="9">
        <v>41</v>
      </c>
      <c r="N18" s="15">
        <v>0.45</v>
      </c>
    </row>
    <row r="19" spans="1:14" s="11" customFormat="1" x14ac:dyDescent="0.2">
      <c r="A19" s="9" t="str">
        <f>'1'!A18</f>
        <v>Taller de Investigación II</v>
      </c>
      <c r="B19" s="9" t="s">
        <v>50</v>
      </c>
      <c r="C19" s="9" t="str">
        <f>'1'!C18</f>
        <v>705B</v>
      </c>
      <c r="D19" s="9" t="str">
        <f>'1'!D18</f>
        <v>LADM</v>
      </c>
      <c r="E19" s="9">
        <f>'1'!E18</f>
        <v>21</v>
      </c>
      <c r="F19" s="9">
        <v>16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75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119</v>
      </c>
      <c r="F29" s="17">
        <f>SUM(F14:F28)</f>
        <v>76</v>
      </c>
      <c r="G29" s="17"/>
      <c r="H29" s="18"/>
      <c r="I29" s="17">
        <f t="shared" si="0"/>
        <v>43</v>
      </c>
      <c r="J29" s="18"/>
      <c r="K29" s="17"/>
      <c r="L29" s="18">
        <f t="shared" si="1"/>
        <v>0</v>
      </c>
      <c r="M29" s="17">
        <f>AVERAGE(M14:M28)</f>
        <v>66.666666666666671</v>
      </c>
      <c r="N29" s="19">
        <f>AVERAGE(N14:N28)</f>
        <v>0.67833333333333334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Verónica Guerrero Hernández</v>
      </c>
      <c r="C38" s="39"/>
      <c r="D38" s="39"/>
      <c r="E38" s="13"/>
      <c r="F38" s="13"/>
      <c r="G38" s="39" t="s">
        <v>38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>(F14+G14)/E14</f>
        <v>0</v>
      </c>
      <c r="I14" s="9">
        <f t="shared" ref="I14:I28" si="0">(E14-SUM(F14:G14))-K14</f>
        <v>20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3"/>
        <v>0</v>
      </c>
      <c r="I16" s="9">
        <f t="shared" si="0"/>
        <v>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3"/>
        <v>0</v>
      </c>
      <c r="I17" s="9">
        <f t="shared" si="0"/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3"/>
        <v>0</v>
      </c>
      <c r="I18" s="9">
        <f t="shared" si="0"/>
        <v>21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2022-12-03T22:49:42Z</dcterms:modified>
  <cp:category/>
  <cp:contentStatus/>
</cp:coreProperties>
</file>