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A21" i="25"/>
  <c r="A20" i="25"/>
  <c r="A19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H14" i="24"/>
  <c r="H15" i="24"/>
  <c r="L15" i="23"/>
  <c r="L16" i="23" l="1"/>
  <c r="E23" i="24"/>
  <c r="H16" i="24"/>
  <c r="L16" i="24"/>
  <c r="I15" i="22"/>
  <c r="I16" i="22"/>
  <c r="L14" i="22"/>
  <c r="H17" i="24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L17" i="23"/>
  <c r="L17" i="25"/>
  <c r="E23" i="22"/>
  <c r="I23" i="22" s="1"/>
  <c r="J23" i="22" s="1"/>
  <c r="E22" i="25"/>
  <c r="H22" i="25" s="1"/>
  <c r="I23" i="10"/>
  <c r="L23" i="10"/>
  <c r="L15" i="25"/>
  <c r="L23" i="24"/>
  <c r="E23" i="23"/>
  <c r="L14" i="23"/>
  <c r="I23" i="24" l="1"/>
  <c r="J23" i="24" s="1"/>
  <c r="H23" i="24"/>
  <c r="L22" i="25"/>
  <c r="I22" i="25"/>
  <c r="J22" i="25" s="1"/>
  <c r="L23" i="22"/>
  <c r="I23" i="23"/>
  <c r="L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<sst xmlns="http://schemas.openxmlformats.org/spreadsheetml/2006/main" count="183" uniqueCount="48">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</sst>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41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46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">
        <v>44</v>
      </c>
      <c r="C32" s="31"/>
      <c r="D32" s="31"/>
      <c r="E32" s="13"/>
      <c r="F32" s="13"/>
      <c r="G32" s="31" t="s">
        <v>45</v>
      </c>
      <c r="H32" s="31"/>
      <c r="I32" s="31"/>
      <c r="J32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9" zoomScale="112" zoomScaleNormal="112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tr">
        <f>'1'!B28:D28</f>
        <v>PROFESOR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 t="str">
        <f>'1'!G32:J32</f>
        <v>ING. VICTOR PALMA CRUZ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10" zoomScale="85" zoomScaleNormal="85" zoomScaleSheetLayoutView="100" workbookViewId="0">
      <selection activeCell="O25" sqref="O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 t="s">
        <v>47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f t="shared" ref="I14:I23" si="0">(E14-SUM(F14:G14))-K14</f>
        <v>3</v>
      </c>
      <c r="J14" s="10"/>
      <c r="K14" s="9">
        <v>0</v>
      </c>
      <c r="L14" s="10">
        <f t="shared" ref="L14:L23" si="1">K14/E14</f>
        <v>0</v>
      </c>
      <c r="M14" s="9">
        <v>49</v>
      </c>
      <c r="N14" s="15">
        <v>0.67</v>
      </c>
    </row>
    <row r="15" spans="1:14" s="11" customFormat="1" ht="25.5" x14ac:dyDescent="0.2">
      <c r="A15" s="9" t="str">
        <f>'1'!A15</f>
        <v>ELECTRÓNICA ANALOGICA</v>
      </c>
      <c r="B15" s="9" t="s">
        <v>47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81</v>
      </c>
      <c r="N15" s="15">
        <v>0.28000000000000003</v>
      </c>
    </row>
    <row r="16" spans="1:14" s="11" customFormat="1" ht="25.5" x14ac:dyDescent="0.2">
      <c r="A16" s="9" t="str">
        <f>'1'!A16</f>
        <v>MICROCONTROLADORES</v>
      </c>
      <c r="B16" s="9" t="s">
        <v>47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74</v>
      </c>
      <c r="N16" s="15">
        <v>0.75</v>
      </c>
    </row>
    <row r="17" spans="1:14" s="11" customFormat="1" ht="25.5" x14ac:dyDescent="0.2">
      <c r="A17" s="9" t="str">
        <f>'1'!A17</f>
        <v>MICROCONTROLADORES</v>
      </c>
      <c r="B17" s="9" t="s">
        <v>47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73</v>
      </c>
      <c r="N17" s="15">
        <v>0.79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67</v>
      </c>
      <c r="G23" s="17">
        <f>SUM(G14:G22)</f>
        <v>0</v>
      </c>
      <c r="H23" s="24">
        <v>0</v>
      </c>
      <c r="I23" s="17">
        <f t="shared" si="0"/>
        <v>5</v>
      </c>
      <c r="J23" s="18"/>
      <c r="K23" s="17">
        <f>SUM(K14:K22)</f>
        <v>0</v>
      </c>
      <c r="L23" s="22">
        <f t="shared" si="1"/>
        <v>0</v>
      </c>
      <c r="M23" s="17">
        <f>AVERAGE(M14:M22)</f>
        <v>69.25</v>
      </c>
      <c r="N23" s="19">
        <f>AVERAGE(N14:N22)</f>
        <v>0.62250000000000005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6" zoomScale="85" zoomScaleNormal="85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7" zoomScaleNormal="100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>(F14+G14)/E14</f>
        <v>0</v>
      </c>
      <c r="I14" s="9">
        <f t="shared" ref="I14:I22" si="0">(E14-SUM(F14:G14))-K14</f>
        <v>9</v>
      </c>
      <c r="J14" s="10">
        <f t="shared" ref="J14:J22" si="1">I14/E14</f>
        <v>1</v>
      </c>
      <c r="K14" s="9"/>
      <c r="L14" s="10">
        <f t="shared" ref="L14:L22" si="2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ref="H15:H22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3"/>
        <v>0</v>
      </c>
      <c r="I17" s="9">
        <f t="shared" si="0"/>
        <v>14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e">
        <f>'1'!#REF!</f>
        <v>#REF!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 t="e">
        <f>'1'!#REF!</f>
        <v>#REF!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0</v>
      </c>
      <c r="G22" s="17">
        <f>SUM(G14:G21)</f>
        <v>0</v>
      </c>
      <c r="H22" s="25">
        <f t="shared" si="3"/>
        <v>0</v>
      </c>
      <c r="I22" s="17">
        <f t="shared" si="0"/>
        <v>72</v>
      </c>
      <c r="J22" s="18">
        <f t="shared" si="1"/>
        <v>1</v>
      </c>
      <c r="K22" s="17">
        <f>SUM(K14:K21)</f>
        <v>0</v>
      </c>
      <c r="L22" s="18">
        <f t="shared" si="2"/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40" t="s">
        <v>26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6" spans="1:14" x14ac:dyDescent="0.2">
      <c r="A26" s="12"/>
    </row>
    <row r="27" spans="1:14" x14ac:dyDescent="0.2">
      <c r="B27" s="34" t="s">
        <v>27</v>
      </c>
      <c r="C27" s="34"/>
      <c r="D27" s="34"/>
      <c r="G27" s="35" t="s">
        <v>28</v>
      </c>
      <c r="H27" s="35"/>
      <c r="I27" s="35"/>
      <c r="J27" s="35"/>
    </row>
    <row r="28" spans="1:14" ht="62.25" customHeight="1" x14ac:dyDescent="0.2">
      <c r="B28" s="36"/>
      <c r="C28" s="36"/>
      <c r="D28" s="36"/>
      <c r="G28" s="37"/>
      <c r="H28" s="37"/>
      <c r="I28" s="37"/>
      <c r="J28" s="37"/>
    </row>
    <row r="29" spans="1:14" hidden="1" x14ac:dyDescent="0.2">
      <c r="A29" s="30" t="e">
        <v>#REF!</v>
      </c>
      <c r="B29" s="30"/>
      <c r="C29" s="6"/>
      <c r="E29" s="30"/>
      <c r="F29" s="30"/>
      <c r="G29" s="30"/>
      <c r="H29" s="30"/>
    </row>
    <row r="30" spans="1:14" hidden="1" x14ac:dyDescent="0.2"/>
    <row r="31" spans="1:14" ht="45" customHeight="1" x14ac:dyDescent="0.2">
      <c r="B31" s="31" t="str">
        <f>B10</f>
        <v>JUAN MERLIN CHONTAL</v>
      </c>
      <c r="C31" s="31"/>
      <c r="D31" s="31"/>
      <c r="E31" s="13"/>
      <c r="F31" s="13"/>
      <c r="G31" s="31"/>
      <c r="H31" s="31"/>
      <c r="I31" s="31"/>
      <c r="J31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2022-12-02T01:13:43Z</dcterms:modified>
  <cp:category/>
  <cp:contentStatus/>
</cp:coreProperties>
</file>