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3\"/>
    </mc:Choice>
  </mc:AlternateContent>
  <xr:revisionPtr revIDLastSave="0" documentId="13_ncr:1_{30385F83-E701-4DD0-8C8F-AC4D68DB94C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23" l="1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B36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E27" i="24"/>
  <c r="E27" i="23"/>
  <c r="H18" i="22"/>
  <c r="H22" i="22"/>
  <c r="H26" i="22"/>
  <c r="I18" i="22"/>
  <c r="J18" i="22"/>
  <c r="I22" i="22"/>
  <c r="J22" i="22"/>
  <c r="I26" i="22"/>
  <c r="J26" i="22"/>
  <c r="L14" i="22"/>
  <c r="E28" i="22"/>
  <c r="I32" i="10"/>
  <c r="L32" i="10"/>
  <c r="I28" i="25"/>
  <c r="J28" i="25"/>
  <c r="L28" i="25"/>
  <c r="H28" i="25"/>
  <c r="I27" i="24"/>
  <c r="J27" i="24"/>
  <c r="L27" i="24"/>
  <c r="H27" i="24"/>
  <c r="I27" i="23"/>
  <c r="J27" i="23"/>
  <c r="L27" i="23"/>
  <c r="H27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<sst xmlns="http://schemas.openxmlformats.org/spreadsheetml/2006/main" count="241" uniqueCount="51">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</sst>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="85" zoomScaleNormal="85" zoomScaleSheetLayoutView="100" workbookViewId="0">
      <selection activeCell="Q6" sqref="Q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>
        <v>1</v>
      </c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>
        <v>1</v>
      </c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>
        <v>0.82</v>
      </c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>
        <v>0.82</v>
      </c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>
        <v>1</v>
      </c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>
        <v>1</v>
      </c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8"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48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>
        <v>1</v>
      </c>
      <c r="I14" s="9">
        <f t="shared" ref="I14" si="0">(E14-SUM(F14:G14))-K14</f>
        <v>0</v>
      </c>
      <c r="J14" s="10"/>
      <c r="K14" s="9">
        <v>0</v>
      </c>
      <c r="L14" s="10">
        <f t="shared" ref="L14:L23" si="1">K14/E14</f>
        <v>0</v>
      </c>
      <c r="M14" s="9"/>
      <c r="N14" s="15"/>
    </row>
    <row r="15" spans="1:14" s="11" customFormat="1" ht="25.5" x14ac:dyDescent="0.2">
      <c r="A15" s="8" t="s">
        <v>33</v>
      </c>
      <c r="B15" s="9" t="s">
        <v>49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>
        <v>1</v>
      </c>
      <c r="I15" s="9">
        <f t="shared" ref="I15:I22" si="2">(E15-SUM(F15:G15))-K15</f>
        <v>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33</v>
      </c>
      <c r="B16" s="9" t="s">
        <v>50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>
        <v>1</v>
      </c>
      <c r="I16" s="9">
        <f t="shared" ref="I16" si="3">(E16-SUM(F16:G16))-K16</f>
        <v>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48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>
        <v>1</v>
      </c>
      <c r="I17" s="9">
        <f t="shared" ref="I17:I18" si="4">(E17-SUM(F17:G17))-K17</f>
        <v>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34</v>
      </c>
      <c r="B18" s="9" t="s">
        <v>49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>
        <v>1</v>
      </c>
      <c r="I18" s="9">
        <f t="shared" si="4"/>
        <v>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 t="s">
        <v>34</v>
      </c>
      <c r="B19" s="9" t="s">
        <v>50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>
        <v>1</v>
      </c>
      <c r="I19" s="9">
        <f t="shared" si="2"/>
        <v>0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48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>
        <v>0.89</v>
      </c>
      <c r="I20" s="9">
        <f>(E20-SUM(F20:G20))-K20</f>
        <v>3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ht="25.5" x14ac:dyDescent="0.2">
      <c r="A21" s="8" t="s">
        <v>35</v>
      </c>
      <c r="B21" s="9" t="s">
        <v>49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>
        <v>0.89</v>
      </c>
      <c r="I21" s="9">
        <f t="shared" si="2"/>
        <v>3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48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>
        <v>0.92</v>
      </c>
      <c r="I22" s="9">
        <f t="shared" si="2"/>
        <v>3</v>
      </c>
      <c r="J22" s="10"/>
      <c r="K22" s="9">
        <v>0</v>
      </c>
      <c r="L22" s="10">
        <f t="shared" si="1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49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>
        <v>0.92</v>
      </c>
      <c r="I23" s="9">
        <f t="shared" ref="I23" si="5">(E23-SUM(F23:G23))-K23</f>
        <v>3</v>
      </c>
      <c r="J23" s="10"/>
      <c r="K23" s="9">
        <v>0</v>
      </c>
      <c r="L23" s="10">
        <f t="shared" si="1"/>
        <v>0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>
        <f>SUM(F27:G27)/E27</f>
        <v>0.94594594594594594</v>
      </c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A10" zoomScale="85" zoomScaleNormal="85" zoomScaleSheetLayoutView="100" workbookViewId="0">
      <selection activeCell="A18" sqref="A18:XF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22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DIBUJO ASISTIDO POR COMPUTADORA</v>
      </c>
      <c r="B18" s="9"/>
      <c r="C18" s="9" t="str">
        <f>'1'!C23</f>
        <v>106-B</v>
      </c>
      <c r="D18" s="9" t="str">
        <f>'1'!D23</f>
        <v>IAMB</v>
      </c>
      <c r="E18" s="9">
        <f>'1'!E23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'1'!A24</f>
        <v>0</v>
      </c>
      <c r="B19" s="9"/>
      <c r="C19" s="9">
        <f>'1'!C24</f>
        <v>0</v>
      </c>
      <c r="D19" s="9">
        <f>'1'!D24</f>
        <v>0</v>
      </c>
      <c r="E19" s="9">
        <f>'1'!E24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'1'!A25</f>
        <v>0</v>
      </c>
      <c r="B20" s="9"/>
      <c r="C20" s="9">
        <f>'1'!C25</f>
        <v>0</v>
      </c>
      <c r="D20" s="9">
        <f>'1'!D25</f>
        <v>0</v>
      </c>
      <c r="E20" s="9">
        <f>'1'!E25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'1'!A26</f>
        <v>0</v>
      </c>
      <c r="B21" s="9"/>
      <c r="C21" s="9">
        <f>'1'!C26</f>
        <v>0</v>
      </c>
      <c r="D21" s="9">
        <f>'1'!D26</f>
        <v>0</v>
      </c>
      <c r="E21" s="9">
        <f>'1'!E26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117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117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">
      <c r="A31" s="12"/>
    </row>
    <row r="32" spans="1:14" x14ac:dyDescent="0.2">
      <c r="B32" s="36" t="s">
        <v>26</v>
      </c>
      <c r="C32" s="36"/>
      <c r="D32" s="36"/>
      <c r="G32" s="21" t="s">
        <v>27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MII. GUILLERMO PALACIOS PITALUA</v>
      </c>
      <c r="C36" s="39"/>
      <c r="D36" s="39"/>
      <c r="E36" s="13"/>
      <c r="F36" s="13"/>
      <c r="G36" s="39"/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2023-01-09T06:23:40Z</dcterms:modified>
  <cp:category/>
  <cp:contentStatus/>
</cp:coreProperties>
</file>